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16" windowHeight="11016"/>
  </bookViews>
  <sheets>
    <sheet name="项目表" sheetId="1" r:id="rId1"/>
  </sheets>
  <definedNames>
    <definedName name="_xlnm._FilterDatabase" localSheetId="0" hidden="1">项目表!#REF!</definedName>
    <definedName name="_xlnm.Print_Area" localSheetId="0">项目表!$A$1:$AA$241</definedName>
    <definedName name="_xlnm.Print_Titles" localSheetId="0">项目表!$3:$5</definedName>
  </definedNames>
  <calcPr calcId="144525" fullCalcOnLoad="1"/>
</workbook>
</file>

<file path=xl/calcChain.xml><?xml version="1.0" encoding="utf-8"?>
<calcChain xmlns="http://schemas.openxmlformats.org/spreadsheetml/2006/main">
  <c r="O241" i="1"/>
  <c r="O240"/>
  <c r="Q239"/>
  <c r="P239"/>
  <c r="O239"/>
  <c r="N239"/>
  <c r="H239"/>
  <c r="O236"/>
  <c r="O235"/>
  <c r="O234"/>
  <c r="O233"/>
  <c r="O232"/>
  <c r="O231"/>
  <c r="O230"/>
  <c r="O229"/>
  <c r="O228"/>
  <c r="O227"/>
  <c r="O226"/>
  <c r="O225"/>
  <c r="O224"/>
  <c r="O223"/>
  <c r="O222"/>
  <c r="O221"/>
  <c r="O220"/>
  <c r="O219"/>
  <c r="O218"/>
  <c r="O217"/>
  <c r="O216"/>
  <c r="O215"/>
  <c r="O214"/>
  <c r="O213"/>
  <c r="O212"/>
  <c r="Q211"/>
  <c r="P211"/>
  <c r="O211"/>
  <c r="N211"/>
  <c r="H211"/>
  <c r="O210"/>
  <c r="O209"/>
  <c r="O208"/>
  <c r="O207"/>
  <c r="O206"/>
  <c r="O204"/>
  <c r="O202"/>
  <c r="O201"/>
  <c r="O200"/>
  <c r="O199"/>
  <c r="O198"/>
  <c r="O197"/>
  <c r="O196"/>
  <c r="O195"/>
  <c r="O194"/>
  <c r="O193"/>
  <c r="O192"/>
  <c r="O191"/>
  <c r="Q190"/>
  <c r="P190"/>
  <c r="O190"/>
  <c r="N190"/>
  <c r="H190"/>
  <c r="O189"/>
  <c r="O188"/>
  <c r="O187"/>
  <c r="O186"/>
  <c r="O185"/>
  <c r="O184"/>
  <c r="O183"/>
  <c r="O182"/>
  <c r="O181"/>
  <c r="O180"/>
  <c r="O179"/>
  <c r="O178"/>
  <c r="O177"/>
  <c r="O176"/>
  <c r="O175"/>
  <c r="O174"/>
  <c r="O173"/>
  <c r="O172"/>
  <c r="O171"/>
  <c r="O170"/>
  <c r="O169"/>
  <c r="O168"/>
  <c r="O167"/>
  <c r="O166"/>
  <c r="O165"/>
  <c r="O164"/>
  <c r="O163"/>
  <c r="O162"/>
  <c r="O161"/>
  <c r="O155"/>
  <c r="O154"/>
  <c r="O153"/>
  <c r="O152"/>
  <c r="O151"/>
  <c r="O150"/>
  <c r="O149"/>
  <c r="O148"/>
  <c r="O147"/>
  <c r="O146"/>
  <c r="O145"/>
  <c r="O144"/>
  <c r="O143"/>
  <c r="O142"/>
  <c r="O141"/>
  <c r="O140"/>
  <c r="O139"/>
  <c r="O138"/>
  <c r="O137"/>
  <c r="O136"/>
  <c r="O135"/>
  <c r="O134"/>
  <c r="O133"/>
  <c r="O132"/>
  <c r="O131"/>
  <c r="O130"/>
  <c r="O129"/>
  <c r="O128"/>
  <c r="O127"/>
  <c r="O126"/>
  <c r="O125"/>
  <c r="O124"/>
  <c r="O123"/>
  <c r="O122"/>
  <c r="O121"/>
  <c r="O120"/>
  <c r="O119"/>
  <c r="O118"/>
  <c r="Q117"/>
  <c r="P117"/>
  <c r="O117"/>
  <c r="N117"/>
  <c r="H117"/>
  <c r="O116"/>
  <c r="O115"/>
  <c r="O114"/>
  <c r="O113"/>
  <c r="O112"/>
  <c r="O110"/>
  <c r="O109"/>
  <c r="O107"/>
  <c r="O106"/>
  <c r="O105"/>
  <c r="O104"/>
  <c r="O103"/>
  <c r="O102"/>
  <c r="O101"/>
  <c r="O100"/>
  <c r="O99"/>
  <c r="O98"/>
  <c r="O97"/>
  <c r="O96"/>
  <c r="O95"/>
  <c r="O94"/>
  <c r="O93"/>
  <c r="O92"/>
  <c r="Q91"/>
  <c r="P91"/>
  <c r="O91"/>
  <c r="N91"/>
  <c r="H91"/>
  <c r="O90"/>
  <c r="O89"/>
  <c r="O88"/>
  <c r="O87"/>
  <c r="O86"/>
  <c r="O85"/>
  <c r="O84"/>
  <c r="O83"/>
  <c r="O82"/>
  <c r="O81"/>
  <c r="O80"/>
  <c r="O79"/>
  <c r="O78"/>
  <c r="O77"/>
  <c r="O76"/>
  <c r="O75"/>
  <c r="O74"/>
  <c r="O71"/>
  <c r="O70"/>
  <c r="O69"/>
  <c r="O68"/>
  <c r="O67"/>
  <c r="O66"/>
  <c r="O64"/>
  <c r="O63"/>
  <c r="O62"/>
  <c r="O61"/>
  <c r="O60"/>
  <c r="O58"/>
  <c r="O56"/>
  <c r="O55"/>
  <c r="O54"/>
  <c r="O53"/>
  <c r="O52"/>
  <c r="O50"/>
  <c r="O49"/>
  <c r="O48"/>
  <c r="O47"/>
  <c r="O46"/>
  <c r="O44"/>
  <c r="O43"/>
  <c r="O42"/>
  <c r="O41"/>
  <c r="O39"/>
  <c r="O37"/>
  <c r="O36"/>
  <c r="O35"/>
  <c r="O34"/>
  <c r="O33"/>
  <c r="O32"/>
  <c r="O31"/>
  <c r="O29"/>
  <c r="O28"/>
  <c r="O27"/>
  <c r="O26"/>
  <c r="O25"/>
  <c r="O24"/>
  <c r="O23"/>
  <c r="O22"/>
  <c r="O21"/>
  <c r="O20"/>
  <c r="O19"/>
  <c r="O18"/>
  <c r="O17"/>
  <c r="O16"/>
  <c r="O15"/>
  <c r="O14"/>
  <c r="O13"/>
  <c r="O12"/>
  <c r="O11"/>
  <c r="O10"/>
  <c r="O9"/>
  <c r="O8"/>
  <c r="Q7"/>
  <c r="P7"/>
  <c r="O7"/>
  <c r="N7"/>
  <c r="H7"/>
  <c r="Q6"/>
  <c r="P6"/>
  <c r="O6"/>
  <c r="N6"/>
  <c r="H6"/>
</calcChain>
</file>

<file path=xl/sharedStrings.xml><?xml version="1.0" encoding="utf-8"?>
<sst xmlns="http://schemas.openxmlformats.org/spreadsheetml/2006/main" count="3065" uniqueCount="886">
  <si>
    <t>附件2</t>
  </si>
  <si>
    <t>昭平县2023年中央和自治区提前批财政衔接推进乡村振兴补助资金（巩固拓展脱贫攻坚成果和乡村振兴任务）基础设施
（含产业基地道路）建设项目计划表</t>
  </si>
  <si>
    <t>序号</t>
  </si>
  <si>
    <t>建设地点</t>
  </si>
  <si>
    <t>项目名称</t>
  </si>
  <si>
    <t>建设性质</t>
  </si>
  <si>
    <t>单位</t>
  </si>
  <si>
    <t>建设规模</t>
  </si>
  <si>
    <t>项目类型</t>
  </si>
  <si>
    <t>二级项目类型</t>
  </si>
  <si>
    <t>项目子类型</t>
  </si>
  <si>
    <t>时间进度</t>
  </si>
  <si>
    <t>预算总投资（万元）</t>
  </si>
  <si>
    <t>本次安排资金（万元）</t>
  </si>
  <si>
    <t>主要建设内容</t>
  </si>
  <si>
    <t>项目绩效目标（联农带农机制）</t>
  </si>
  <si>
    <t>受益人口</t>
  </si>
  <si>
    <t>脱贫村</t>
  </si>
  <si>
    <t>面上村</t>
  </si>
  <si>
    <t>项目实施单位</t>
  </si>
  <si>
    <t>备注</t>
  </si>
  <si>
    <t>合计</t>
  </si>
  <si>
    <t>资金来源</t>
  </si>
  <si>
    <t>县</t>
  </si>
  <si>
    <t>乡镇</t>
  </si>
  <si>
    <t>村</t>
  </si>
  <si>
    <t>条（座、处）</t>
  </si>
  <si>
    <t>数量</t>
  </si>
  <si>
    <t>中央财政衔接资金</t>
  </si>
  <si>
    <t>自治区财政衔接资金</t>
  </si>
  <si>
    <t>受益总户数</t>
  </si>
  <si>
    <t>受益人总人数</t>
  </si>
  <si>
    <t>脱贫人口户数</t>
  </si>
  <si>
    <t>脱贫人口人数</t>
  </si>
  <si>
    <t>小计</t>
  </si>
  <si>
    <t>产业发展</t>
  </si>
  <si>
    <t>生产项目</t>
  </si>
  <si>
    <t>种植业基地</t>
  </si>
  <si>
    <t>昭平县</t>
  </si>
  <si>
    <t>北陀镇</t>
  </si>
  <si>
    <t>大龙村</t>
  </si>
  <si>
    <t>新屋小组公马冲砂糖橘、三华李产业路续建</t>
  </si>
  <si>
    <t>续建</t>
  </si>
  <si>
    <t>米</t>
  </si>
  <si>
    <t>2023年3月开工，2023年9月完工</t>
  </si>
  <si>
    <t>长295米，宽3米</t>
  </si>
  <si>
    <t>解决砂糖橘53亩、三华李30亩、茶叶28亩运输问题，受益群众38户165人，脱贫户12户64人</t>
  </si>
  <si>
    <t>北陀镇人民政府</t>
  </si>
  <si>
    <t>风清村</t>
  </si>
  <si>
    <t>对面、田冲组砂糖橘产业路续建</t>
  </si>
  <si>
    <t>长35米，宽3米</t>
  </si>
  <si>
    <t>解决砂糖橘400亩运输问题，受益群众48户250人，脱贫户23户97人</t>
  </si>
  <si>
    <t>岭劈组至茶场砂糖橘产业路</t>
  </si>
  <si>
    <t>新建</t>
  </si>
  <si>
    <t>公里</t>
  </si>
  <si>
    <t>新建产业道路，长800米，宽3米、厚0.18米.</t>
  </si>
  <si>
    <t>解决砂糖橘150亩运输问题，受益群众35户135人，脱贫户13户56人</t>
  </si>
  <si>
    <t>以工代赈</t>
  </si>
  <si>
    <t>观音村</t>
  </si>
  <si>
    <t>三华李基地产业路续建</t>
  </si>
  <si>
    <t>长400米，宽3米</t>
  </si>
  <si>
    <t>解决三华李3000亩运输问题，受益群众30户165人，脱贫户5户23人</t>
  </si>
  <si>
    <t>冲口小组三华李基地桥端道路塌方修复</t>
  </si>
  <si>
    <t>新建路基一个，长10米，高2.3米，下底厚2米，上底厚1米，桥端基墩挖深1.5米，用石头、混泥土砌</t>
  </si>
  <si>
    <t>解决三华李100亩运输问题，受益户群众41户170人，其中：脱贫户11户56人</t>
  </si>
  <si>
    <t>观音村陆栏口砂糖橘产业路</t>
  </si>
  <si>
    <t>新建产业道路，长800米，宽3米，厚0.18米.</t>
  </si>
  <si>
    <t>解决砂糖橘120亩运输问题，受益群众45户160人，脱贫户19户98人</t>
  </si>
  <si>
    <t>乐群村</t>
  </si>
  <si>
    <t>金拇指老虎坑砂糖橘产业路</t>
  </si>
  <si>
    <t>新建产业道路，长1500米，宽3米，厚0.18米</t>
  </si>
  <si>
    <t>解决砂糖橘160亩运输问题，受益群众32户125人，脱贫户12户43人</t>
  </si>
  <si>
    <t>立教村</t>
  </si>
  <si>
    <t>高田屋背岭砂糖橘、黄皮产业路续建</t>
  </si>
  <si>
    <t>长210米，宽3米</t>
  </si>
  <si>
    <t>解决砂糖橘、黄皮400亩运输问题，受益群众23户135人，脱贫户6户19人</t>
  </si>
  <si>
    <t>岭背屋背岭鹰嘴桃产业路一期</t>
  </si>
  <si>
    <t>新建产业道路，长2000米，宽3.5米，厚0.18米.</t>
  </si>
  <si>
    <t>新建产业道路，长1200米，宽3.5米，厚0.18米</t>
  </si>
  <si>
    <t>良佑村</t>
  </si>
  <si>
    <t>丹竹坳砂糖橘产业路二期工程</t>
  </si>
  <si>
    <t>新建产业道路，长500米，宽3米，厚0.18米.</t>
  </si>
  <si>
    <t>解决砂糖橘100亩运输问题，受益群众26户98人，脱贫户6户24人</t>
  </si>
  <si>
    <t>民福村</t>
  </si>
  <si>
    <t>民福石桥墩独亩至小木冲砂糖橘产业路续建</t>
  </si>
  <si>
    <t>长200米，宽3米</t>
  </si>
  <si>
    <t>解决砂糖橘300亩运输问题，受益群众57户186人，脱贫户7户32人</t>
  </si>
  <si>
    <t>基业小组砂糖橘产业路续建</t>
  </si>
  <si>
    <t>新建产业道路，长110米，宽3.5米，厚0.18米.</t>
  </si>
  <si>
    <t>解决砂糖橘100亩运输问题，受益群众46户186人，脱贫户9户54人</t>
  </si>
  <si>
    <t>枫木冲至上朱屋长岭砂糖橘产业路</t>
  </si>
  <si>
    <t>新建产业道路，长1200米，宽3.5米，厚0.18米.</t>
  </si>
  <si>
    <t>解决砂糖橘300亩运输问题，受益群众49户186人，脱贫户12户65人</t>
  </si>
  <si>
    <t>善政村</t>
  </si>
  <si>
    <t>村集体经济巩洪岭茶业基地产业路一期</t>
  </si>
  <si>
    <t>解决茶叶100亩运输问题，受益群众28户123人，脱贫户9户37人</t>
  </si>
  <si>
    <t>上贤村</t>
  </si>
  <si>
    <t>陆博砂糖橘产业路续建</t>
  </si>
  <si>
    <t>长70米，宽3米</t>
  </si>
  <si>
    <t>解决砂糖橘120亩运输问题，受益群众43户125人，脱贫户4户11人</t>
  </si>
  <si>
    <t>凤凰乡</t>
  </si>
  <si>
    <t>黄屋村</t>
  </si>
  <si>
    <t>八排岭油茶树产业路硬化工程</t>
  </si>
  <si>
    <t>长1100米，宽3.5米，厚15CM</t>
  </si>
  <si>
    <t>解决100亩油茶农作物运输问题，受益群众102户320人，脱贫户12户42人</t>
  </si>
  <si>
    <t>凤凰乡人民政府</t>
  </si>
  <si>
    <t>莲塘村</t>
  </si>
  <si>
    <t>分水坳至大窝集体经济种植油茶产业路</t>
  </si>
  <si>
    <t>长800米，宽3.5米，厚18CM</t>
  </si>
  <si>
    <t>解决100亩油茶运输问题，受益群众427户1483人，其中：脱贫户70户210人。</t>
  </si>
  <si>
    <t>营盘村</t>
  </si>
  <si>
    <t>大头午至眼蒙四水稻产业路</t>
  </si>
  <si>
    <t>长600米，宽3米，厚15CM</t>
  </si>
  <si>
    <t>解决100亩水稻农作物运输问题，受益群众250户950人，脱贫户91户326人</t>
  </si>
  <si>
    <t>富罗镇</t>
  </si>
  <si>
    <t>百宜村</t>
  </si>
  <si>
    <t>百宜村下垄冲口油茶产业路修复工程</t>
  </si>
  <si>
    <t>修复</t>
  </si>
  <si>
    <t>挡墙长40米，高6米</t>
  </si>
  <si>
    <t>解决113亩油茶运输问题，受益人口103户491人，其中贫困户45户150人</t>
  </si>
  <si>
    <t>富罗镇人民政府</t>
  </si>
  <si>
    <t>登洞村</t>
  </si>
  <si>
    <t>仰天头油茶、八角产业路</t>
  </si>
  <si>
    <t>硬化长1000米，长3米，厚度0.18米</t>
  </si>
  <si>
    <t>解决油茶、八角等产业600多亩运输难问题，受益人口265户1030人，其中贫困户145户598人</t>
  </si>
  <si>
    <t>富罗村</t>
  </si>
  <si>
    <t>富罗村绕城茶叶产业路排水沟工程</t>
  </si>
  <si>
    <t>长1500米，宽40*40</t>
  </si>
  <si>
    <t>解决400亩茶叶、农作物运输问题，受益人910户4281人，其中：脱贫户34户156人。</t>
  </si>
  <si>
    <t>三合村</t>
  </si>
  <si>
    <t>三合村寨尾班山油茶产业路工程</t>
  </si>
  <si>
    <t>新建道路硬化长1000米，宽3米，厚18厘米</t>
  </si>
  <si>
    <t>解决105亩油茶产业运输难问题，产业路受益人口21户95人，其中脱贫户10户62人</t>
  </si>
  <si>
    <t>砂子村</t>
  </si>
  <si>
    <t>车田文七冲油茶产业路硬化</t>
  </si>
  <si>
    <t>道路硬化长2200米，宽3米</t>
  </si>
  <si>
    <t>解决发展130亩油茶产业运输难问题，受益群众43户105人，其中脱贫户22户65人。</t>
  </si>
  <si>
    <t>县乡村振兴局</t>
  </si>
  <si>
    <t>思乐村</t>
  </si>
  <si>
    <t>盘龙组里油冲砂糖橘、油茶冲产业路</t>
  </si>
  <si>
    <t>修建硬化产业路长1200米，宽3米</t>
  </si>
  <si>
    <t>解决80亩砂糖橘、100亩油茶产业运输难问题，受益人67户271人，其中：脱贫户10户45人。</t>
  </si>
  <si>
    <t>黄姚镇</t>
  </si>
  <si>
    <t>北莱村</t>
  </si>
  <si>
    <t>北莱村大银甲口屯至新桥柑橘、香芋产业路</t>
  </si>
  <si>
    <t>路面平整及硬化长1800米、宽3.5米、厚0.2米</t>
  </si>
  <si>
    <t>解决100亩柑橘、香芋产业运输难问题，受益群众253户1258人</t>
  </si>
  <si>
    <t>黄姚镇人民政府</t>
  </si>
  <si>
    <t>古碌村</t>
  </si>
  <si>
    <t>古碌屯后岗洞沙糖橘产业路</t>
  </si>
  <si>
    <t>千米</t>
  </si>
  <si>
    <t>路面硬化.1.2千米.宽3.5米.厚18厘米，涵管桥2处。</t>
  </si>
  <si>
    <t>解决110亩砂糖橘产业运输问题，受益群众50户250人</t>
  </si>
  <si>
    <t>古碌村大曹砂糖橘、香芋、三华李产业桥</t>
  </si>
  <si>
    <t>建设产业桥长6.5米.宽2.5米</t>
  </si>
  <si>
    <t>解决120亩砂糖橘、香芋、三华李等产业运输问题，受益人30户162人</t>
  </si>
  <si>
    <t>篁竹村</t>
  </si>
  <si>
    <t>篁竹村客塘回佬山香芋产业路</t>
  </si>
  <si>
    <t>硬化路面长1.2公里、路面宽3米、厚18厘米，压实砂石基层厚10厘米；两边培路肩宽各0.5米；合理设置边沟、错车道等</t>
  </si>
  <si>
    <t>解决100亩香芋产业运输问题，受益群众175户655人</t>
  </si>
  <si>
    <t>篁竹村都窝平山塘柑橘、油茶产业路</t>
  </si>
  <si>
    <t>硬化路面长2公里、路面宽3米、厚18厘米，压实砂石基层厚10厘米；两边培路肩宽各0.6米；合理设置边沟、错车道等</t>
  </si>
  <si>
    <t>解决100亩柑橘、油茶产业运输问题，受益群众78户405人</t>
  </si>
  <si>
    <t>县交通运输局</t>
  </si>
  <si>
    <t>罗望村</t>
  </si>
  <si>
    <t>罗望村六鸽茶叶园入园产业道路硬化项目</t>
  </si>
  <si>
    <t>硬化路面长0.5公里、路面宽3米、厚18厘米，压实砂石基层厚10厘米；两边培路肩宽各0.5米；合理设置边沟、错车道等</t>
  </si>
  <si>
    <t>解决100亩茶叶产业运输问题，受益群众75户450人</t>
  </si>
  <si>
    <t>马江镇</t>
  </si>
  <si>
    <t>白梅村</t>
  </si>
  <si>
    <t>白梅下寨片五指毛桃种植基地产业路</t>
  </si>
  <si>
    <t>硬化产业路长2公里，宽3.5米，配套会车平台5处和排水涵洞</t>
  </si>
  <si>
    <t>解决产业运输难问题，涉及产业有油茶186亩，茶叶67亩，五指毛桃300亩，受益群众131户582人，其中脱贫户40户160人。</t>
  </si>
  <si>
    <t>盘古村</t>
  </si>
  <si>
    <t>思孟肉牛产业路</t>
  </si>
  <si>
    <t>长0.8公里，宽3米</t>
  </si>
  <si>
    <t>解决产业运输难问题，涉及产业有肉牛养殖，受益群众25户96人，其中脱贫户6户22人。</t>
  </si>
  <si>
    <t>马江镇人民政府</t>
  </si>
  <si>
    <t>清洲村</t>
  </si>
  <si>
    <t>大塔山茶业产业路（续建）</t>
  </si>
  <si>
    <t>长2公里，宽3.5米，硬化路面</t>
  </si>
  <si>
    <t>解决产业运输难问题，涉及产业有茶叶500亩，受益群众265户995人，其中脱贫户56户201人。</t>
  </si>
  <si>
    <t>古柳组茶叶产业路项目</t>
  </si>
  <si>
    <t>立方米</t>
  </si>
  <si>
    <t>边坡砌500立方，填土及路面硬化</t>
  </si>
  <si>
    <t>解决101亩茶叶产业运输以及群众出行难问题，涉及群众28户182人，其中脱贫户8户40人。</t>
  </si>
  <si>
    <t>大展油茶产业路</t>
  </si>
  <si>
    <t>长2公里，宽3米，硬化路面</t>
  </si>
  <si>
    <t>解决100亩油茶、茶叶产业运输难问题，涉及产业有100茶叶，油茶200亩柑橘127亩，收受益群众59户221人，其中脱贫户10户40人。</t>
  </si>
  <si>
    <t>沙婆村</t>
  </si>
  <si>
    <t>古弟茶叶和油茶产业路（续建）</t>
  </si>
  <si>
    <t>长494米，宽3米,硬化路面</t>
  </si>
  <si>
    <t>解决产业运输难问题，涉及产业有茶叶200亩，油茶200亩，柑橘100亩，受益群众56户212人，其中脱贫户16户43人。</t>
  </si>
  <si>
    <t>砂冲村</t>
  </si>
  <si>
    <t>镰里柑橘产业路（续建）</t>
  </si>
  <si>
    <t>长2200米，宽3米,硬化路面</t>
  </si>
  <si>
    <t>解决产业运输难问题，涉及产业有柑橘100亩，受益群众68户262人，其中脱贫户11户39人。</t>
  </si>
  <si>
    <t>新兴村</t>
  </si>
  <si>
    <t>同才油茶产业路</t>
  </si>
  <si>
    <t>长2000米，宽3米（涉及油茶500亩）</t>
  </si>
  <si>
    <t>解决产业运输难问题，涉及产业有油茶500亩，收受益群众68户237人，其中脱贫户16户62人。</t>
  </si>
  <si>
    <t>木格乡</t>
  </si>
  <si>
    <t>高车村</t>
  </si>
  <si>
    <t>高车垌至刘善枚砂糖橘产业路</t>
  </si>
  <si>
    <t>3米宽路面硬化长520米，DN300涵管长3.5米，错车位一个）</t>
  </si>
  <si>
    <t>解决100亩砂糖橘运输问题，受益群众50户200人，其中：脱贫户20户70人。</t>
  </si>
  <si>
    <t>木格乡人民政府</t>
  </si>
  <si>
    <t>古池村</t>
  </si>
  <si>
    <t>塘井片油茶、八角产业路</t>
  </si>
  <si>
    <t>新建产业道路，长700米，宽3米，厚18CM</t>
  </si>
  <si>
    <t>解决60亩八角40油茶运输问题，受益群众113户400人，脱贫户40户158人</t>
  </si>
  <si>
    <t>进源村</t>
  </si>
  <si>
    <t>里寨到古捞山八角产业路道路硬化</t>
  </si>
  <si>
    <t>路：长1000米，宽3.5米，厚0.18米</t>
  </si>
  <si>
    <t>解决100亩八角运输问题，受益群众120户500人，脱贫户28户121人。</t>
  </si>
  <si>
    <t>招林村</t>
  </si>
  <si>
    <t>竹篙林场八角产业路硬化</t>
  </si>
  <si>
    <t>长1500米，宽3.5米 厚度18厘米包含函管排水</t>
  </si>
  <si>
    <t>解决350亩八角产业运输问题，受益群众87户403人，脱贫户30户125人</t>
  </si>
  <si>
    <t>县农业农村局</t>
  </si>
  <si>
    <t>文竹镇</t>
  </si>
  <si>
    <t>纸社村</t>
  </si>
  <si>
    <t>木户柑橘基地产业路硬化工程</t>
  </si>
  <si>
    <t>硬化道路长1000米，宽3.5米，厚15CM；平板桥一座</t>
  </si>
  <si>
    <t>解决100亩柑橘运输问题，受益群众16户70人，脱贫户6户25人</t>
  </si>
  <si>
    <t>文竹镇人民政府</t>
  </si>
  <si>
    <t>五将镇</t>
  </si>
  <si>
    <t>古店村</t>
  </si>
  <si>
    <t>五将镇古店村黄茅小组至古店村大村茶叶、油茶产业路</t>
  </si>
  <si>
    <t>建设里程长4.205公里，路基宽度6.5米，主要建设内容为路基土石方工程、防护工程以及碎石路面</t>
  </si>
  <si>
    <t>解决630亩茶叶、487亩油茶运输问题，受益群众795户3312人，脱贫户438户1875人</t>
  </si>
  <si>
    <t>五将镇人民政府</t>
  </si>
  <si>
    <t>南兴村</t>
  </si>
  <si>
    <t>五将镇南兴村北斗茶园产业道路硬化建设项目</t>
  </si>
  <si>
    <t>硬化道路长2000米，宽3.5米</t>
  </si>
  <si>
    <t>解决村集体经济茶园167亩的有机茶叶管护及运输问题，方便周边57户242户村民到茶园采摘茶叶及山上务农，其中脱贫户20户98人。</t>
  </si>
  <si>
    <t>庆安村</t>
  </si>
  <si>
    <t>五将镇庆安村六木冲口至庆安村必洲寨尾茶叶、油茶产业路</t>
  </si>
  <si>
    <t>建设里程长3.619公里，路基宽度6.5米，主要建设内容为路基土石方工程、防护工程以及碎石路面</t>
  </si>
  <si>
    <t>解决765亩茶叶、1130亩油茶运输问题，受益群众612户2548人，脱贫户206户819人</t>
  </si>
  <si>
    <t>昭平县五将镇庆安村庆安茶叶产业桥（续建）</t>
  </si>
  <si>
    <t>新建桥梁全长26.04米，宽7.5米。</t>
  </si>
  <si>
    <t>解决765亩茶叶运输问题，受益群众612户2548人，脱贫户206户819人</t>
  </si>
  <si>
    <t>昭平县五将镇庆安村必洲寨茶叶、油茶产业桥（续建）</t>
  </si>
  <si>
    <t>新建桥梁全长23.04米，宽7.5米。</t>
  </si>
  <si>
    <t>四旺村</t>
  </si>
  <si>
    <t>五将镇四旺村林利小组至四旺村林利冲油茶、茶叶、八角产业路</t>
  </si>
  <si>
    <t>建设里程长0.594公里，路基宽度6.5米，主要建设内容为路基土石方工程、防护工程以及碎石路面</t>
  </si>
  <si>
    <t>解决173亩茶叶、305亩油茶、135亩八角运输问题，受益群众449户1817人，脱贫户184户773人</t>
  </si>
  <si>
    <t>昭平县五将镇四旺村林利冲油茶、茶叶、八角产业桥</t>
  </si>
  <si>
    <t>天保村</t>
  </si>
  <si>
    <t>五将镇天保村那到组油茶产业路硬化项目</t>
  </si>
  <si>
    <t>路面硬化2000米，宽3米,新建盖板涵洞一个</t>
  </si>
  <si>
    <t>解决260亩油茶产业运输问题，受益群众30户150人其中：5户脱贫35人。</t>
  </si>
  <si>
    <t>武阳村</t>
  </si>
  <si>
    <t>五将镇武阳村能兰小组茶叶产业道路硬化项目</t>
  </si>
  <si>
    <t>新建（改扩建）产业道路，长3000米，宽3.5米</t>
  </si>
  <si>
    <t>解决360亩茶叶运输问题，受益群众355户1406人，脱贫户140户593人</t>
  </si>
  <si>
    <t>新旺村</t>
  </si>
  <si>
    <t>五将镇新旺村州尾小组至新旺村罗欧小组茶叶、油茶产业路</t>
  </si>
  <si>
    <t>建设里程长6.868公里，路基宽度6.5米，主要建设内容为路基土石方工程、防护工程以及碎石路面</t>
  </si>
  <si>
    <t>解决375亩茶叶、680亩油茶运输问题，受益群众392户1522人，脱贫户160户687人</t>
  </si>
  <si>
    <t>昭平县五将镇新旺村黄桑口茶叶、油茶产业桥(续建）</t>
  </si>
  <si>
    <t>新建桥梁全长21.04米，宽7.5米。</t>
  </si>
  <si>
    <t>昭平县五将镇新旺村新旺茶叶、油茶产业桥</t>
  </si>
  <si>
    <t>新建桥梁全长45.04米，宽7.5米。</t>
  </si>
  <si>
    <t>昭平县五将镇新旺村煲耳茶叶、油茶产业桥（续建）</t>
  </si>
  <si>
    <t>新建桥梁全长7米，宽7.5米。</t>
  </si>
  <si>
    <t>昭平县五将镇新旺村罗眉茶叶、油茶产业1号桥（续建）</t>
  </si>
  <si>
    <t>义德村</t>
  </si>
  <si>
    <t>五将镇义德村双仟油茶产业路</t>
  </si>
  <si>
    <t>路面硬化3500米</t>
  </si>
  <si>
    <t>解决1060亩油茶运输问题，受益群众65户289人，脱贫户25户126人</t>
  </si>
  <si>
    <t>仙回瑶族乡</t>
  </si>
  <si>
    <t>大中村</t>
  </si>
  <si>
    <t>马威屯村头至老张屋地坪油茶、茶叶产业路</t>
  </si>
  <si>
    <t>新建产业路1公里，宽3米，厚18CM。</t>
  </si>
  <si>
    <t>解决150亩油茶、茶叶运输问题，受益群众251户1100人，脱贫户33户150人</t>
  </si>
  <si>
    <t>仙回瑶族乡人民政府</t>
  </si>
  <si>
    <t>鹿鸣村</t>
  </si>
  <si>
    <t>沙发厄至猫尾油茶产业路</t>
  </si>
  <si>
    <t>新建产业路约0.5公里宽3米，厚18CM，方便群众发展产业100亩</t>
  </si>
  <si>
    <t>解决100亩油茶运输问题，受益群众53户220人，脱贫户15户31人</t>
  </si>
  <si>
    <t>拿杠茶叶产业路</t>
  </si>
  <si>
    <t>新建产业路约0.3公里宽3米，厚18CM，方便群众发展产业100亩</t>
  </si>
  <si>
    <t>解决100亩茶叶运输问题，受益群众113户509人，脱贫户97户392人</t>
  </si>
  <si>
    <t>高洞至东掌茶叶产业路</t>
  </si>
  <si>
    <t>新建产业路约0.2公里宽3米，厚18CM，方便群众发展产业100亩</t>
  </si>
  <si>
    <t>解决100亩茶叶运输问题，受益群众410户1650人，脱贫户120户486人</t>
  </si>
  <si>
    <t>新中村</t>
  </si>
  <si>
    <t>新龙水母塘砂糖橘产业路</t>
  </si>
  <si>
    <t>新建产业路长300米，宽3米，厚18CM。</t>
  </si>
  <si>
    <t>解决120亩砂糖橘运输问题，受益群众85户339人，脱贫户35户159人</t>
  </si>
  <si>
    <t>樟木林镇</t>
  </si>
  <si>
    <t>龙井村</t>
  </si>
  <si>
    <t>龙井村柑橘、优质稻产业路</t>
  </si>
  <si>
    <t>新建三段产业路，第一段上龙井伯公庙、胡其塘至牛场；第二段大洞至横山；第三段根木组至樟村架江组，总长2300米，宽3.5米，厚0.18米</t>
  </si>
  <si>
    <t>解决300亩柑橘、200亩优质稻运输问题，受益196户980人，其中脱贫户64户365人</t>
  </si>
  <si>
    <t>平田村</t>
  </si>
  <si>
    <t>平田村柑橘、油茶产业路</t>
  </si>
  <si>
    <t>长3500米，宽3米，厚0.18米</t>
  </si>
  <si>
    <t>解决400亩柑橘、360亩油茶产业运输问题，受益群众858户3756人，其中脱贫户323户1654人</t>
  </si>
  <si>
    <t>平田村伯公坪至鬼冲油茶产业路</t>
  </si>
  <si>
    <t>长3000米，宽3米，厚0.18米</t>
  </si>
  <si>
    <t>解决760亩油茶运输问题，受益群众858户3756人，其中脱贫户323户1654人</t>
  </si>
  <si>
    <t>三江村</t>
  </si>
  <si>
    <t>石桥洞自然屯乌石碑路口至枫木冲柑橘、优质稻产业路</t>
  </si>
  <si>
    <t>长400米，宽3.5米，厚度0.18米</t>
  </si>
  <si>
    <t>解决70亩柑橘、30亩优质稻运输问题，受益群众180户1100人，其中脱贫户19户98人</t>
  </si>
  <si>
    <t>樟木林镇人民政府</t>
  </si>
  <si>
    <t>昭平镇</t>
  </si>
  <si>
    <t>福登村</t>
  </si>
  <si>
    <t>昭平镇福登村福登口至福登村冲口茶叶产业路</t>
  </si>
  <si>
    <t>建设里程长0.381公里，路基宽度6.5米，主要建设内容为路基土石方工程、防护工程以及碎石路面</t>
  </si>
  <si>
    <t>解决200亩茶叶运输问题，受益群众196户845人，脱贫户52户208人</t>
  </si>
  <si>
    <t>昭平镇人民政府</t>
  </si>
  <si>
    <t>昭平县昭平镇福登村福登口茶叶产业桥(续建）</t>
  </si>
  <si>
    <t>新建桥梁全长49.04米，宽7.5米。</t>
  </si>
  <si>
    <t>上楠村</t>
  </si>
  <si>
    <t>昭平镇上楠村集体经济八角基地道路硬化工程</t>
  </si>
  <si>
    <t>产业路：长1835米，宽3米</t>
  </si>
  <si>
    <t>涉及八角100亩，项目建成后，解决生产资料运输难的问题，受益群众381户1581人，其中脱贫户148户621人。</t>
  </si>
  <si>
    <t>玉河村</t>
  </si>
  <si>
    <t>昭平镇玉河村东龙小组至玉河村中草药产业路</t>
  </si>
  <si>
    <t>建设里程长1.537公里，宽度6.5米，主要建设内容为路基土石方工程、防护工程以及碎石路面</t>
  </si>
  <si>
    <t>解决150亩中草药运输问题，受益群众196户845人，脱贫户115户478人</t>
  </si>
  <si>
    <t>福坪片黄金茶、油茶种植基地道路硬化</t>
  </si>
  <si>
    <t>道路硬化长1300米，宽3米</t>
  </si>
  <si>
    <t>涉及茶叶120亩、油茶50亩、八角100亩、玉桂50亩，项目建成后，解决生产资料运输难的问题，受益群众82户320人，其中脱贫户15户62人。</t>
  </si>
  <si>
    <t>走马镇</t>
  </si>
  <si>
    <t>庙枒村</t>
  </si>
  <si>
    <t>六工冲茶叶、砂糖橘产业路工程</t>
  </si>
  <si>
    <t>新建产业路，长1公里，宽3米</t>
  </si>
  <si>
    <t>解决35亩砂糖橘和90亩茶叶运输问题，受益群众38户147人，脱贫户12户56人</t>
  </si>
  <si>
    <t>走马镇人民政府</t>
  </si>
  <si>
    <t>福行村</t>
  </si>
  <si>
    <t>苏龙冲昭平县玉开茶叶有限公司茶叶基地产业路（二期）</t>
  </si>
  <si>
    <t>新建产业路长0.15公里,宽3米。（用于结算缺口资金）</t>
  </si>
  <si>
    <t>解决100亩茶叶产业发展运输难问题，受益 32户126人，其中脱贫人口7户36人。</t>
  </si>
  <si>
    <t>银盆组茶叶产业路工程</t>
  </si>
  <si>
    <t>新建银盆组产业路长0.3公里，宽3.5米</t>
  </si>
  <si>
    <t>解决110亩茶叶运输问题，受益群众129户525人，脱贫户33户126人</t>
  </si>
  <si>
    <t>麻竹基地产业路工程</t>
  </si>
  <si>
    <t>新建麻竹基地产业路长3.5公里，宽3.5米</t>
  </si>
  <si>
    <t>解决250亩麻竹运输问题，受益群众514户2113人，脱贫户149户526人</t>
  </si>
  <si>
    <t>苏龙组至刘三姐庙茶叶产业路工程</t>
  </si>
  <si>
    <t>新建苏龙组至刘三姐庙产业路长1.3公里,宽3.5米</t>
  </si>
  <si>
    <t>解决120亩茶叶运输问题，受益群众28户134人，脱贫户8户31人</t>
  </si>
  <si>
    <t>联安村</t>
  </si>
  <si>
    <t>走马镇联安村那畔冲鹧鸪养殖基地产业路</t>
  </si>
  <si>
    <t>新建产业道路，长700米，宽3.5米，厚18CM</t>
  </si>
  <si>
    <t>解决村集体经济项目鹧鸪养殖基地鹧鸪饲料、产品等运输问题，受益群众659户2589人，其中：脱贫户245户978人</t>
  </si>
  <si>
    <t>森冲村</t>
  </si>
  <si>
    <t>下榄水库茶叶产业路工程</t>
  </si>
  <si>
    <t>新建下榄水库产业路，长1300米，宽2.5米，厚15CM</t>
  </si>
  <si>
    <t>解决100亩茶叶采摘运输问题，受益群众101户486人，脱贫户19户60人</t>
  </si>
  <si>
    <t>西坪村</t>
  </si>
  <si>
    <t>合水生态产业园茶叶产业路硬化工程（二期）</t>
  </si>
  <si>
    <t>建设产业路长2000米,宽3.5米.（用于结算缺口资金）</t>
  </si>
  <si>
    <t>解决280亩茶叶产业园生产物资直运输难问题，受益人口55户164人，其中脱贫人口13户48人。</t>
  </si>
  <si>
    <t>走马村</t>
  </si>
  <si>
    <t>古婵塘梨砂糖橘产业路硬化（二期）</t>
  </si>
  <si>
    <t>建设产业路长1800米、宽3米。（用于结算缺口资金）</t>
  </si>
  <si>
    <t>解决100亩砂糖橘产业发展运输难问题，受益63户265人，其中脱贫户１３户41人。</t>
  </si>
  <si>
    <t>走马村214国道到瑶乡红茶厂集体经济产业路</t>
  </si>
  <si>
    <t>新建村屯道路，长200米，宽4米，厚度18厘米</t>
  </si>
  <si>
    <t>解决茶厂产业发展物资运输难问题，受益人口833户3164人，其中：脱贫户348户1437人。</t>
  </si>
  <si>
    <t>走马村甲鱼养殖基地集体经济产业路</t>
  </si>
  <si>
    <t>新建村屯道路，长300米，宽3米，厚度18厘米；道路扩宽长200米，宽1米，厚度18厘米</t>
  </si>
  <si>
    <t>解决养殖基地产业发展物资运输难问题，受益人口833户3164人，其中：脱贫户348户1437人。</t>
  </si>
  <si>
    <t>配套设施项目</t>
  </si>
  <si>
    <t>小型农田水利设施建设</t>
  </si>
  <si>
    <t>三涧大庇水毁工程</t>
  </si>
  <si>
    <t>处</t>
  </si>
  <si>
    <t>三涧大庇水毁工程，坝长60米，宽2.8米，坝高2.5米</t>
  </si>
  <si>
    <t>解决89户468人生产发展问题，其中：脱贫户23户126人。</t>
  </si>
  <si>
    <t>石桥墩独亩拦水坝</t>
  </si>
  <si>
    <t>座</t>
  </si>
  <si>
    <t>新建水坝一个，长14米、坝面宽4.5米、高1.6米</t>
  </si>
  <si>
    <t>解决运输问题，受益群众57户260人，脱贫户7户32人</t>
  </si>
  <si>
    <t>营头田尾恰水社渠堰坝及水渠续建</t>
  </si>
  <si>
    <t>解决21户81人生产发展问题，其中：脱贫户12户46人。</t>
  </si>
  <si>
    <t>大垌拦水坝</t>
  </si>
  <si>
    <t>个</t>
  </si>
  <si>
    <t>新建水坝一个，长20米、高2米、宽1.5米</t>
  </si>
  <si>
    <t>解决20户98人生产发展问题，其中：脱贫户14户70人。</t>
  </si>
  <si>
    <t>白坭村</t>
  </si>
  <si>
    <t>大圳至大冲农田灌溉水渠</t>
  </si>
  <si>
    <t>灌溉水渠长517米*0.4米三面光</t>
  </si>
  <si>
    <t>涉及农田灌溉45亩</t>
  </si>
  <si>
    <t>大同村</t>
  </si>
  <si>
    <t>大同村简塘洗马坝</t>
  </si>
  <si>
    <t>长50米.宽.1.5米.深3米</t>
  </si>
  <si>
    <t>解决412户1905人，其中脱贫户107户532人，约750亩水田灌溉问题</t>
  </si>
  <si>
    <t>凤凰村</t>
  </si>
  <si>
    <t>先师庙至水源庙灌溉水渠项目</t>
  </si>
  <si>
    <t>新建灌溉水渠长1600米，深1米，宽0.8米</t>
  </si>
  <si>
    <t>解决30户164人灌溉问题，
其中：脱贫户11户43人。</t>
  </si>
  <si>
    <t>四和村</t>
  </si>
  <si>
    <t>四和村至莲塘水库底农业灌溉水渠进行修缮维护及黄岩组圳口到山儿头灌溉水渠</t>
  </si>
  <si>
    <t>修缮维护及新建</t>
  </si>
  <si>
    <t>修缮长度约6.5公里，宽1.2米，高1.5米；新建三面光,长1500米,宽1.2米,高1.5米</t>
  </si>
  <si>
    <t>解决耕地面积约1258亩灌溉问题，13个村民小组，受益群众达306户1465人（其中脱贫户154户753人）</t>
  </si>
  <si>
    <t>中央垌村</t>
  </si>
  <si>
    <t>木头庵坡拦水圳</t>
  </si>
  <si>
    <t>长18米，宽2米</t>
  </si>
  <si>
    <t>解决120户600人灌溉难问题，其中：脱贫户19户102人。</t>
  </si>
  <si>
    <t>观田柴冲三面光水圳项目</t>
  </si>
  <si>
    <t>长1500米x宽40cm</t>
  </si>
  <si>
    <t>农田水利：受益人口130户625人，其中贫困户47户217人，解决群众农田用水困难问题</t>
  </si>
  <si>
    <t>富罗村头圳、二圳、三圳修复工程</t>
  </si>
  <si>
    <t>长9公里60*60</t>
  </si>
  <si>
    <t>解决300亩水田灌溉问题，受益群众621户2895人，脱贫户113户445人</t>
  </si>
  <si>
    <t>金龙村</t>
  </si>
  <si>
    <t>周政垌三面光水渠</t>
  </si>
  <si>
    <t>圳长600米，宽0.4米，高度0.3米，水坝宽12米，高1.5米</t>
  </si>
  <si>
    <t>解决56亩水田灌溉，受益群众38户157人，其中：脱贫户9户33人</t>
  </si>
  <si>
    <t>砂子村埠头修复工程</t>
  </si>
  <si>
    <t>长30米，宽1米</t>
  </si>
  <si>
    <t>解决126户481人出行问题，其中：脱贫户20户75人。</t>
  </si>
  <si>
    <t>思乐村蓄水坝</t>
  </si>
  <si>
    <t>维修加固</t>
  </si>
  <si>
    <t>修建思乐屯农田灌溉水源处蓄水坝1处，三面光农渠1500米</t>
  </si>
  <si>
    <t>解决192户821人农田灌溉问题，其中：脱贫户34户156人。</t>
  </si>
  <si>
    <t>春甫村</t>
  </si>
  <si>
    <t>春甫村北曹屯水毁基本农田沟渠修复</t>
  </si>
  <si>
    <t>三面光1000米，80m*80cm</t>
  </si>
  <si>
    <t>受益群众179户665人</t>
  </si>
  <si>
    <t>阳朔村</t>
  </si>
  <si>
    <t>阳朔村鹰嘴桃种植园产业排水渠三面光项目</t>
  </si>
  <si>
    <t>水渠三面光，长800米×宽0.8米×高0.8米</t>
  </si>
  <si>
    <t>受益群众266户1197人</t>
  </si>
  <si>
    <t>鹿坡村</t>
  </si>
  <si>
    <t>甘村大坝圳</t>
  </si>
  <si>
    <t>重建</t>
  </si>
  <si>
    <t>新建水坝长40米</t>
  </si>
  <si>
    <t>解决农田灌溉问题，受益群众81户389人，其中：脱贫户31户92人。</t>
  </si>
  <si>
    <t>茶山村</t>
  </si>
  <si>
    <t>茶山至大广道路水渠</t>
  </si>
  <si>
    <t>新建0.4m×0.4m渠道水渠1公里</t>
  </si>
  <si>
    <t>解决道路排水问题，受益群众424户1713人，其中脱贫户198户800人</t>
  </si>
  <si>
    <t>古盘村</t>
  </si>
  <si>
    <t>修复大旺片太平冲至竹园背水渠</t>
  </si>
  <si>
    <t>修复长5000米，高0.4米，宽0.4米三面光</t>
  </si>
  <si>
    <t>解决132户546人灌溉问题，其中：脱贫户12户50人。</t>
  </si>
  <si>
    <t>樟林村</t>
  </si>
  <si>
    <t>二坡水圳</t>
  </si>
  <si>
    <t>长1500米，宽0.8米，高0.6米</t>
  </si>
  <si>
    <t>解决群众生产灌溉问题，受益群众510户2000人，其中脱贫户80户350人。</t>
  </si>
  <si>
    <t>大壮村</t>
  </si>
  <si>
    <t>大壮村中寨拦水坝水渠三面光工程项目</t>
  </si>
  <si>
    <t>新建拦水坝1座，建设渠道三面光3000米。</t>
  </si>
  <si>
    <t>项目实施后，可灌溉耕地150亩，保护耕地面积150亩，受益群众63户225人，其中脱贫户4户11人。</t>
  </si>
  <si>
    <t>江口村</t>
  </si>
  <si>
    <t>江口村上新组水渠修复工程</t>
  </si>
  <si>
    <t>上新组水渠塌方修复工程，长200米，宽0.6米，高0.6米</t>
  </si>
  <si>
    <t>群众积极参与投工投劳。项目实施后有效解决上新组农田保护和农田灌溉问题，受益群众10户，180人，其中脱贫户12户45人</t>
  </si>
  <si>
    <t>上岸村</t>
  </si>
  <si>
    <t>石山组水圳工程</t>
  </si>
  <si>
    <t>三面光水圳：长2300米、宽 0.3米、高0.4米。新建拦水坝2个，长6米，高1米。</t>
  </si>
  <si>
    <t>项目实施后，可灌溉耕地50亩，保护耕地面积50亩，受益群众39户145人，其中脱贫户10户32人。</t>
  </si>
  <si>
    <t>白屋片四个小组三面光水圳建设</t>
  </si>
  <si>
    <t>三面光水圳长725米</t>
  </si>
  <si>
    <t>项目实施后，可灌溉耕地200亩，保护耕地面积200亩，受益群众116户524人，其中脱贫户16户66人。</t>
  </si>
  <si>
    <t>裕益村</t>
  </si>
  <si>
    <t>彩冲组水圳三面光</t>
  </si>
  <si>
    <t>三面光水圳长2200米，宽0.4米，高0.4米。</t>
  </si>
  <si>
    <t>项目实施后，可灌溉耕地50亩，保护耕地面积50亩，受益群众69户278人，其中脱贫户3户11人。</t>
  </si>
  <si>
    <t>乡村建设行动</t>
  </si>
  <si>
    <t>农村基础设施
（含产业配套基础设施）</t>
  </si>
  <si>
    <t>农村道路建设（通村路、通户路、小型桥梁等）</t>
  </si>
  <si>
    <t>敬业村</t>
  </si>
  <si>
    <t>枫树坪桥续建</t>
  </si>
  <si>
    <t>续建桥梁一座，长24米，宽5米</t>
  </si>
  <si>
    <t>解决60户270人出行问题，其中：脱贫户15户72人。</t>
  </si>
  <si>
    <t>白屋桥续建</t>
  </si>
  <si>
    <t>长38米、桥面4.5米</t>
  </si>
  <si>
    <t>解决92户549人出行问题，其中：脱贫户31户96人。</t>
  </si>
  <si>
    <t>坳头路口至东兴屯道路扩宽</t>
  </si>
  <si>
    <t>新建道路拓宽挡墙，长700米，宽1米，高2.5米，进行路面硬化700米，宽1米，厚0.18米</t>
  </si>
  <si>
    <t>解决立教村群众出行难问题，涉及群众470户1963人，其中：脱贫户106户530人。</t>
  </si>
  <si>
    <t>平恩村</t>
  </si>
  <si>
    <t>山鸡桥续建</t>
  </si>
  <si>
    <t>续建桥梁一座，长13米，宽4.5米，高6.5米。</t>
  </si>
  <si>
    <t>解决123户768人出行问题，其中：脱贫户27户109人。</t>
  </si>
  <si>
    <t>石梯屯道路硬化续建</t>
  </si>
  <si>
    <t>长100米，宽3.5米</t>
  </si>
  <si>
    <t>解决58户259人出行问题，其中：脱贫户2户7人。</t>
  </si>
  <si>
    <t>上寨小组平板桥</t>
  </si>
  <si>
    <t>延米</t>
  </si>
  <si>
    <t>新建便民桥梁一座，桥面长3延米，宽4.5米</t>
  </si>
  <si>
    <t>解决13户56人出行问题，其中：脱贫户4户17人。</t>
  </si>
  <si>
    <t>水源片道路扩建</t>
  </si>
  <si>
    <t>扩建</t>
  </si>
  <si>
    <t>水源片道路扩建长800米，宽4.5米，厚18CM</t>
  </si>
  <si>
    <t>解决194户869人出行问题，其中：脱贫户62户304人。</t>
  </si>
  <si>
    <t>和贞至先师道路硬化</t>
  </si>
  <si>
    <t>扩建村屯道路，长700米，宽1米，厚18CM</t>
  </si>
  <si>
    <t>解决582户2660人出行问题，其中：脱贫户225户1000人。</t>
  </si>
  <si>
    <t>田心至大屋桥梁便民桥梁</t>
  </si>
  <si>
    <t>桥梁：长6米，宽4米</t>
  </si>
  <si>
    <t>解决125户650人出行问题，其中：脱贫户13户45人。</t>
  </si>
  <si>
    <t>美村村</t>
  </si>
  <si>
    <t>马鞍片入户村屯路</t>
  </si>
  <si>
    <t>新建村屯道路，长1200米，宽3.5米，厚18CM</t>
  </si>
  <si>
    <t>解决110户429人出行问题，其中：脱贫户25户110人。</t>
  </si>
  <si>
    <t>桥头片清海桥</t>
  </si>
  <si>
    <t>新建便民桥一座，长9米，宽4.5米</t>
  </si>
  <si>
    <t>解决208户960人出行问题，其中：脱贫户35户180人。</t>
  </si>
  <si>
    <t>牛角至富罗村道路修复工程（续建）</t>
  </si>
  <si>
    <t>路面修复1000米。补2022年项目资金缺口</t>
  </si>
  <si>
    <t>解决450户1681人出行问题，其中：脱贫户117户431人。</t>
  </si>
  <si>
    <t>富强村</t>
  </si>
  <si>
    <t>富强村道路塌方修复工程</t>
  </si>
  <si>
    <t>富强小学路口至富强村委长1500米，硬化4米，厚0.18米</t>
  </si>
  <si>
    <t>解决441户1783人出行问题 ，其中脱贫户135户人口579人</t>
  </si>
  <si>
    <t>周政屯道路硬化（续建）</t>
  </si>
  <si>
    <t>硬化路面200米。补2022年项目资金缺口</t>
  </si>
  <si>
    <t>解决群众出行难问题，受益人口42户172人，其中脱贫人口20户76人。</t>
  </si>
  <si>
    <t>斧头寨冲口便民桥（续建）</t>
  </si>
  <si>
    <t>长6米，宽4米。补2022年项目资金缺口</t>
  </si>
  <si>
    <t>解决群众出行难问题，受益人口201户702人，其中脱贫人口55户218人。</t>
  </si>
  <si>
    <t>思乐村合坪屯道路修复工程（续建）</t>
  </si>
  <si>
    <t>开挖土方，新建70米，宽2.5米道路，硬化720平方米路面。补2022年项目资金缺口</t>
  </si>
  <si>
    <t>解决群众出行难问题，受益人口25户106人，其中脱贫人口2户12人。</t>
  </si>
  <si>
    <t>镇南村</t>
  </si>
  <si>
    <t>扶冲尾道路塌方修复工程</t>
  </si>
  <si>
    <t>道路塌方修复长800米，高3米长65米，高4米，护栏50米</t>
  </si>
  <si>
    <t>解决20户58人出行，其中贫困户7户29人</t>
  </si>
  <si>
    <t>燕寨-塘脑道路硬化</t>
  </si>
  <si>
    <t>屯级路：长250米x宽3米 x18厘米</t>
  </si>
  <si>
    <t>解决群众出行难问题，受益群众人口96户412人，其中脱贫户27户105人，</t>
  </si>
  <si>
    <t>崩江村</t>
  </si>
  <si>
    <t>崩江村板良、表洞组道路硬化扩建项目</t>
  </si>
  <si>
    <t>道路扩宽长1.2公里，水泥路面扩宽1.5米，厚度0.18米，覆盖路边水渠，加盖钢筋水泥板。</t>
  </si>
  <si>
    <t>解决247户907人出行问题</t>
  </si>
  <si>
    <t>笔头村</t>
  </si>
  <si>
    <t>笔头村阳洞下寨阳洞六组入户道路硬化项目</t>
  </si>
  <si>
    <t>硬化路面长0.5公里、路面宽3米，厚15厘米</t>
  </si>
  <si>
    <t>解决112户450人出行问题</t>
  </si>
  <si>
    <t>凤立村</t>
  </si>
  <si>
    <t>凤立村屯道路硬化</t>
  </si>
  <si>
    <t>道路硬化长840米，宽3米</t>
  </si>
  <si>
    <t>解决群众出行难问题，涉及群众121户467人出行问题，其中脱贫户57户201人。</t>
  </si>
  <si>
    <t>古碌村山儿脚路口至古碌屯扶臣村屯道路拓宽</t>
  </si>
  <si>
    <t>路面硬化1公里，路面两边拓宽1米</t>
  </si>
  <si>
    <t>解决产业运输问题，受益群众752户3008人</t>
  </si>
  <si>
    <t>黄姚街</t>
  </si>
  <si>
    <t>回龙庙便民桥</t>
  </si>
  <si>
    <t>续建桥梁长8米，宽2.5米，高0.8米</t>
  </si>
  <si>
    <t>受益群众20户123人</t>
  </si>
  <si>
    <t>黄姚街村</t>
  </si>
  <si>
    <t>黄姚街龙畔村屯道路</t>
  </si>
  <si>
    <t>道路硬化长60m，宽3米</t>
  </si>
  <si>
    <t>解决30户180人出行问题</t>
  </si>
  <si>
    <t>黄姚街连理屯道路</t>
  </si>
  <si>
    <t>道路硬化长35m，宽3.5米</t>
  </si>
  <si>
    <t>解决10户56人出行问题</t>
  </si>
  <si>
    <t>文洞村</t>
  </si>
  <si>
    <t>文洞村9组山旁路面塌方修复工程</t>
  </si>
  <si>
    <t>修缮</t>
  </si>
  <si>
    <t>砌长105米，高均2.5米的挡墙，重新硬化道路30米，回填土方，道路破损修缮105米等。</t>
  </si>
  <si>
    <t>现道路底部泥土已掏空，随时有再次塌方的危险，车辆、行人经过极不安，修缮后可解决183户569人出行安全问题</t>
  </si>
  <si>
    <t>中洞村</t>
  </si>
  <si>
    <t>中洞村江边至三宝山道路硬化</t>
  </si>
  <si>
    <t>硬化路面长0.3公里、路面宽3米、厚19厘米。</t>
  </si>
  <si>
    <t>解决100户500人出行问题</t>
  </si>
  <si>
    <t>古袍村</t>
  </si>
  <si>
    <t>岭墩屯便民桥工程</t>
  </si>
  <si>
    <t>桥长12，宽4米，上下部结构、桥面及附属</t>
  </si>
  <si>
    <t>解决群众出行难问题，涉及群众58户213人，其中脱贫户25户78人。</t>
  </si>
  <si>
    <t>岭墩屯道路提升工程</t>
  </si>
  <si>
    <t>新建道路长200米，宽3米；扩宽道路300米，宽1米</t>
  </si>
  <si>
    <t>解决群众出行难问题，涉及群众45户188人，其中脱贫户12户30人。</t>
  </si>
  <si>
    <t>花罗村</t>
  </si>
  <si>
    <t>花罗村必石组便民桥工程</t>
  </si>
  <si>
    <t>长20米，宽4.5米，高12米</t>
  </si>
  <si>
    <t>解决群众出行难问题，涉及群众120户850人，其中脱贫户40户160人。</t>
  </si>
  <si>
    <t>江塘村</t>
  </si>
  <si>
    <t>江口下寨小组便民桥（续建）</t>
  </si>
  <si>
    <t>原桥长15米，宽4.5米，建设内容上下部结构、上下游挡墙</t>
  </si>
  <si>
    <t>解决群众出行难问题，涉及群众48户189人，其中脱贫户11户45人。</t>
  </si>
  <si>
    <t>和冲口便民桥（续建）</t>
  </si>
  <si>
    <t>解决群众出行难问题，涉及群众365户1322人，其中脱贫户120户402人。</t>
  </si>
  <si>
    <t>盘龙磅道路塌方修复</t>
  </si>
  <si>
    <t>长300米，宽3米</t>
  </si>
  <si>
    <t>提升群众居住环境，涉及群众400户1350人，其中脱贫户40户160人。</t>
  </si>
  <si>
    <t>湾岛村</t>
  </si>
  <si>
    <t>大田组道路硬化工程</t>
  </si>
  <si>
    <t>道路硬化长0.7公里，硬化路基3.5米，水泥路面3米，厚度0.18米。</t>
  </si>
  <si>
    <t>解决群众出行难问题，涉及群众35户139人，其中脱贫户22户103人。</t>
  </si>
  <si>
    <t>大旦村</t>
  </si>
  <si>
    <t>木格乡大旦村离田便民桥工程（续建）</t>
  </si>
  <si>
    <t>高3.5米，长50米，续建引道约700平方</t>
  </si>
  <si>
    <t>解决320户1086人出行问题，其中：脱贫户84户338人。</t>
  </si>
  <si>
    <t>大垌村</t>
  </si>
  <si>
    <t>底龙龙桥桥梁建设（续建）</t>
  </si>
  <si>
    <t>长20米、宽4米、高2米</t>
  </si>
  <si>
    <t>解决群众出行难问题，受益人口38户156人，其中贫困户18户，63人。</t>
  </si>
  <si>
    <t>古池村周田便民桥（续建）</t>
  </si>
  <si>
    <t>长5米，宽4米，高2米</t>
  </si>
  <si>
    <t>解决80户336人出行问题，其中：脱贫户26户108人。</t>
  </si>
  <si>
    <t>古池村大寨、平岭入户道路硬化（续建）</t>
  </si>
  <si>
    <t>古池村大寨、平岭入户道路硬化（续建）长230米，宽3米</t>
  </si>
  <si>
    <t>解决群众出行问题，涉及36户110人，其中：脱贫户11户52人。</t>
  </si>
  <si>
    <t>大广村</t>
  </si>
  <si>
    <t>大广村白花小组道路修复工程</t>
  </si>
  <si>
    <t>新建路肩挡墙240m</t>
  </si>
  <si>
    <t>解决30户105人出行问题，其中：脱贫户22户72人。</t>
  </si>
  <si>
    <t>大广村象棋小组道路修复工程</t>
  </si>
  <si>
    <t>新建路肩挡墙270m</t>
  </si>
  <si>
    <t>解决大广村出行难问题，涉及群众24户81人，其中：脱贫户15户50人。</t>
  </si>
  <si>
    <t>大广村大湾至牛炼塘道路硬化工程</t>
  </si>
  <si>
    <t>新建硬化路面长0.92公里，宽4.5米，厚0.18米，新建路肩挡墙48m</t>
  </si>
  <si>
    <t>解决大广村出行难问题，涉及群众562户，2162人，其中脱贫户361户1379人</t>
  </si>
  <si>
    <t>大广村金鸡岭道路硬化工程</t>
  </si>
  <si>
    <t>新建硬化路面长1.4公里，宽4.5米；</t>
  </si>
  <si>
    <t>七冲村</t>
  </si>
  <si>
    <t>文竹镇七冲村雷劈滩至罗丹冲路基掏空道路塌方修复工程</t>
  </si>
  <si>
    <t>新建挡墙350米，均高6米</t>
  </si>
  <si>
    <t>解决群众出行问题，涉及
297户1214人，脱贫户108
户432</t>
  </si>
  <si>
    <t>县七冲管理中心</t>
  </si>
  <si>
    <t>文竹镇七冲村大泽屋底至公南冲口路基掏空修复工程</t>
  </si>
  <si>
    <t>新建挡墙650米，均高4米</t>
  </si>
  <si>
    <t>临江口至七冲村委道路水毁修复项目（续建）</t>
  </si>
  <si>
    <t>挡墙4000立方米、水泥路面修复1000平方米</t>
  </si>
  <si>
    <t>解决出行难问题，涉及群众453户1550人，其中：脱贫户50户142人。</t>
  </si>
  <si>
    <t>大胜村</t>
  </si>
  <si>
    <t>五将镇大胜村车田至平塘主村道水毁修复工程</t>
  </si>
  <si>
    <t>新建20米，破拆并硬化路面10米</t>
  </si>
  <si>
    <t>解决569户2047人出行问题，其中：脱贫户238户987人。</t>
  </si>
  <si>
    <t>恭城村</t>
  </si>
  <si>
    <t>五将镇恭城村入村主干道水毁修复工程</t>
  </si>
  <si>
    <t>道路硬化50米×2米,修复道路塌方2300立方米。</t>
  </si>
  <si>
    <t>解决451户1638人出行问题，其中：脱贫户100户400人</t>
  </si>
  <si>
    <t>良风村</t>
  </si>
  <si>
    <t>五将镇良风村高朗组道路水毁修复项目</t>
  </si>
  <si>
    <t>修复路基塌方路面长26米，高约7米，修复路面长约16米，,修复道路塌方320立方米。</t>
  </si>
  <si>
    <t>解决90户400人出行问题，其中：脱贫27户169人。</t>
  </si>
  <si>
    <t>良风村腰子组村主干道道路塌方修复项目</t>
  </si>
  <si>
    <t>新建腰子组村主干道，长40米，高13米，修复道路塌方650立方米。</t>
  </si>
  <si>
    <t>聘请本村群众务工；保护道路，便于群众生产生活</t>
  </si>
  <si>
    <t>三界村</t>
  </si>
  <si>
    <t>五将镇三界村大苍小组村屯道路水毁修复工程</t>
  </si>
  <si>
    <t>修建路基修复150米，道路路面长150米，宽3.5米，厚0.18米，修复道路塌方500立方米。</t>
  </si>
  <si>
    <t>解决200户1003人出行问题，其中：脱贫户30户120人。</t>
  </si>
  <si>
    <t>五将镇天保村上寨小组道路水毁修复项目</t>
  </si>
  <si>
    <t>1、修复水毁道路长25米，高3.5米；
2、修复水毁道路长11米，高6米；
3、修复水毁道路长42米，高3.5米</t>
  </si>
  <si>
    <t>解决90户400人出行问题，其中：脱贫户27户169人。</t>
  </si>
  <si>
    <t>五将镇天保村上寨小组路基水毁缕空倒塌修复</t>
  </si>
  <si>
    <t>修复路面长度45米，高11.5米，修复道路塌方760立方米。破除硬化路面38米，加防护栏。</t>
  </si>
  <si>
    <t>解决425户1750人出行问题，其中：脱贫户65户325人。</t>
  </si>
  <si>
    <t>五将镇义德村九冲组路基水毁修复项目</t>
  </si>
  <si>
    <t>修复路基塌方50多立方米，修复道路长度12米，高7米</t>
  </si>
  <si>
    <t>解决20户100人出行问题，其中：脱贫户8户42人。</t>
  </si>
  <si>
    <t>五将镇义德村古欢组路基水毁修复项目</t>
  </si>
  <si>
    <t>1、修复道路边坡塌方长度19米，高6米；
2、修复道路边坡塌方长度14米，高3.5米；</t>
  </si>
  <si>
    <t>茶山至大广道路硬化（二期）</t>
  </si>
  <si>
    <t>新建道路长1公里，宽3.5米，厚度18CM</t>
  </si>
  <si>
    <t>解决茶山村出行难问题，涉及群众450户1800人，其中：脱贫户103户412人。</t>
  </si>
  <si>
    <t>大亮屯至五妇江道路加宽硬化</t>
  </si>
  <si>
    <t>新建道路长1500米、路面加宽1.5米</t>
  </si>
  <si>
    <t>解决大中村出行难问题，涉及群众453户1550人，其中：脱贫户50户142人。</t>
  </si>
  <si>
    <t>潮江村</t>
  </si>
  <si>
    <t>下管发洪管漫水桥</t>
  </si>
  <si>
    <t>桥宽4.5米、长80米、高1.5米</t>
  </si>
  <si>
    <t>解决185户753人出行问题，其中脱贫户23户121人</t>
  </si>
  <si>
    <t>高岩村</t>
  </si>
  <si>
    <t>高岩村高岩大桥头至樟林村樟街屯道路提升项目（续建）</t>
  </si>
  <si>
    <t>水泥路面硬化长400米、涵洞及附属设施</t>
  </si>
  <si>
    <t>解决高岩村出行难问题，涉及群众400户2120人，其中脱贫户50户198人</t>
  </si>
  <si>
    <t>大壮村塘面、马路头小组道路硬化工程项目</t>
  </si>
  <si>
    <t>塘面组道路硬化330米，排水管道290米。马路头组道路硬化40米。</t>
  </si>
  <si>
    <t>群众积极参与，投工投劳。项目实施后，有效解决大壮村部分农村群众交通通行能力差问题。受益群众125户535人，其中脱贫户6户22人。</t>
  </si>
  <si>
    <t>龙潭村</t>
  </si>
  <si>
    <t>龙潭村尤鱼坪便民桥道路修复</t>
  </si>
  <si>
    <t>桥梁道路拓宽长20米，宽0.8米，高10米</t>
  </si>
  <si>
    <t>群众积极参与，投工投劳。项目实施后，有效解决龙潭村山泉水产业发展产品运输和群众交通通行能力差问题。受益群众214户708人，其中脱贫户12户55人。</t>
  </si>
  <si>
    <t>昭平镇上岸村冲脑、冲口、合水道路修复工程（续建）</t>
  </si>
  <si>
    <t>道路硬化长150米，宽3.5米。道路防护栏、涵管。</t>
  </si>
  <si>
    <t>群众积极参与，投工投劳。项目实施后，有效解决上岸村部分农村群众交通通行能力差问题。受益群众119户356人，其中脱贫户8户35人。</t>
  </si>
  <si>
    <t>江浪、石巷组村道道路硬化</t>
  </si>
  <si>
    <t>道路硬化长700米。加宽1米、高3米、长80米。</t>
  </si>
  <si>
    <t>群众积极参与，投工投劳。项目实施后，有效解决裕益村部分农村群众交通通行能力差问题。受益群众52户220人，其中脱贫户3户10人。</t>
  </si>
  <si>
    <t>庇江村</t>
  </si>
  <si>
    <t>旱冲组通屯路(续建）</t>
  </si>
  <si>
    <t>硬化长200米，宽3米；挡墙长35米，高1.7米；（用于结算缺口资金）</t>
  </si>
  <si>
    <t>项目建成后，解决23户96人出行运输难问题，其中脱贫户5户20人。</t>
  </si>
  <si>
    <t>田冲组路口-外田组塌方修复工程</t>
  </si>
  <si>
    <t>田冲道路塌方维修，新砌长20米，宽1.5米，高5米</t>
  </si>
  <si>
    <t>方便村民出行，发展产业，受益群众76户325人，其中：脱贫户16户66人。</t>
  </si>
  <si>
    <t>东坪村</t>
  </si>
  <si>
    <t>立新屯便民桥水毁修复工程</t>
  </si>
  <si>
    <t>拆除危桥，重建桥梁20米，宽4.5米</t>
  </si>
  <si>
    <t>解决63户265人出行，其中脱贫户30户142人</t>
  </si>
  <si>
    <t>南明屯道路硬化</t>
  </si>
  <si>
    <t>建设道路硬化长200米宽3米高度15公分</t>
  </si>
  <si>
    <t>方便南明屯41户172人的通行，其中：脱贫户11户38人</t>
  </si>
  <si>
    <t>佛丁村</t>
  </si>
  <si>
    <t>村道公管屯段道路塌方修复工程</t>
  </si>
  <si>
    <t>挡墙长40米，高8米及其他附属设施</t>
  </si>
  <si>
    <t>项目建成后，解决343户1403人出行运输难问题。</t>
  </si>
  <si>
    <t>新人冲口桥梁</t>
  </si>
  <si>
    <t>新建便民桥梁一座，长30米，宽5米</t>
  </si>
  <si>
    <t>解决630户2800人出行问题，其中：脱贫户196户735人。</t>
  </si>
  <si>
    <t>黄胆村</t>
  </si>
  <si>
    <t>黄胆小学至公鲁道路提升工程（二期）</t>
  </si>
  <si>
    <t>拓宽道路长1千米，宽1米。长116米，高2.0米。（用于结算缺口资金）</t>
  </si>
  <si>
    <t>拓宽道路长1千米，宽1米；长116米，高2.0米。项目建成后，解决86户323人出行运输难问题，其中脱贫户31户107人。</t>
  </si>
  <si>
    <t>利济村</t>
  </si>
  <si>
    <t>山脑组村级主干道道路提升工程（二期）</t>
  </si>
  <si>
    <t>拓宽道路长2千米，宽1米。长50米，高2米，涵管桥长15米，宽6米。（用于结算缺口资金）</t>
  </si>
  <si>
    <t>拓宽道路长2千米，宽1米。长50米，高2米，涵管桥长15米，宽6米。项目建成后，解决29户103人出行运输难问题，其中脱贫人口17户66人。</t>
  </si>
  <si>
    <t>冲尾道路水毁塌方修复工程</t>
  </si>
  <si>
    <t>建设挡墙长20米，高8米及其他附属设施</t>
  </si>
  <si>
    <t>解决1046户4043人出行问题，其中：脱贫户156户557人。</t>
  </si>
  <si>
    <t>白藤路口到林场拓宽建设工程（二期）</t>
  </si>
  <si>
    <t>白藤路口到林场主道路拓宽1米，总长5.8公里。长50米，高6米。（用于结算缺口资金）</t>
  </si>
  <si>
    <t>建设白藤路口到林场主道路拓宽1米，总长5.8公里，长50米，高6米。项目建成后，解决93户３９４人生活出行难问题，其中脱贫户４５户２１２人。</t>
  </si>
  <si>
    <t>农村供水保障设施建设</t>
  </si>
  <si>
    <t>周背山饮水管道维修</t>
  </si>
  <si>
    <t>新铺设90#管道2000米</t>
  </si>
  <si>
    <t>解决120户500人饮水问题，其中：脱贫户38户173人。</t>
  </si>
  <si>
    <t>坑下人饮工程提升项目</t>
  </si>
  <si>
    <t>新建拦水坝1座，铺设管道1000米，新建水池20立方米</t>
  </si>
  <si>
    <t>解决16户85人饮水问题，其中：脱贫户2户11人。</t>
  </si>
  <si>
    <t>良佑村下屋、下塘饮水工程重建项目</t>
  </si>
  <si>
    <t>新建30立方米蓄水池一座，铺设50#管道3200米，拦水坝1座，过虑池等</t>
  </si>
  <si>
    <t>解决47户159人饮水问题，其中：脱贫户10户45人。</t>
  </si>
  <si>
    <t>北陀镇民福村大坪小组人饮工程</t>
  </si>
  <si>
    <t>新建50立方米水池，拦水坝1个，铺设水管1000米</t>
  </si>
  <si>
    <t>解决19户95人饮水问题，其中：脱贫户5户24人。</t>
  </si>
  <si>
    <t>排头组人饮工程</t>
  </si>
  <si>
    <t>巩固提升</t>
  </si>
  <si>
    <t>维修20立方米水池一个，取水管长4公里</t>
  </si>
  <si>
    <t>解决19户73人饮水问题,其中:脱贫户6户20人</t>
  </si>
  <si>
    <t>界塘村</t>
  </si>
  <si>
    <t>界塘村界塘片饮水工程</t>
  </si>
  <si>
    <t>蓄水池100立方米</t>
  </si>
  <si>
    <t>解决127户658水饮水问题</t>
  </si>
  <si>
    <t>界塘村冷水屯饮水安全巩固提升工程</t>
  </si>
  <si>
    <t>续建蓄水池40立方米，引水管5000米以及其他配套设施等</t>
  </si>
  <si>
    <t>受益群众59户336人</t>
  </si>
  <si>
    <t>马仰小组安全饮水工程</t>
  </si>
  <si>
    <t>水池20立方米，管道300米，打井一个</t>
  </si>
  <si>
    <t>解决27户97人饮水问题，其中：脱贫户8户26人。</t>
  </si>
  <si>
    <t>木格村</t>
  </si>
  <si>
    <t>木格村人饮工程</t>
  </si>
  <si>
    <t>开挖填埋管道15.52公里</t>
  </si>
  <si>
    <t>解决群众饮水难问题收益户107户435人，脱贫户33户157人</t>
  </si>
  <si>
    <t>县水利局</t>
  </si>
  <si>
    <t>中平村</t>
  </si>
  <si>
    <t>榄平片新建深水井</t>
  </si>
  <si>
    <t>打一个深水井100米，新建集水池一座、布置新水管，设立管理员</t>
  </si>
  <si>
    <t>解决90户385人饮水问题，其中：脱贫户33户135人。</t>
  </si>
  <si>
    <t>五将镇古店村下念饮水工程</t>
  </si>
  <si>
    <t>新建20m³蓄水池1座,铺设输配管路3000米，拦水坝1个、过滤池1个,机井1口，泵房1座，配电线路等</t>
  </si>
  <si>
    <t>解决29户116人饮水问题，其中：脱贫户18户70人。</t>
  </si>
  <si>
    <t>五将镇古店村上念饮水工程</t>
  </si>
  <si>
    <t>解决26户106人饮水问题，其中：脱贫户14户66人。</t>
  </si>
  <si>
    <t>五将镇古店村古燕、新屋小组人饮工程</t>
  </si>
  <si>
    <t>建设拦水坝、30立方米储水池、过滤池各一个以及配套水管、水表,机井1口，泵房1座，配电线路等</t>
  </si>
  <si>
    <t>解决40户150人饮水问题，其中：脱贫户14户66人。</t>
  </si>
  <si>
    <t>河井村</t>
  </si>
  <si>
    <t>五将镇河井村饮水工程巩固提升及维修</t>
  </si>
  <si>
    <t>饮水工程需解决电源线路架设700米，机房1座，水泵3个，机井1口，入户管路维护。</t>
  </si>
  <si>
    <t>解决145户650人饮水问题，其中：脱贫户26户90人。</t>
  </si>
  <si>
    <t>五将镇三界村安全饮水巩固提升工程（续建）</t>
  </si>
  <si>
    <t>修复提升水源拦水坝2座，铺设管道若干米、增设净化设备1套</t>
  </si>
  <si>
    <t>解决1305户5217人饮水问题，其中：脱贫户378户1239人</t>
  </si>
  <si>
    <t>文笔脚人饮工程</t>
  </si>
  <si>
    <t>新建拦水坝一座以及输水管10000米</t>
  </si>
  <si>
    <t>解决138户609人饮水问题，其中：脱贫户80户400人。</t>
  </si>
  <si>
    <t>龙井村人饮工程</t>
  </si>
  <si>
    <t>新建60立方米蓄水池并铺设管道，长1000米</t>
  </si>
  <si>
    <t>解决群众产业安全饮水问题，受益群众264户1243人，脱贫人口86户465人。</t>
  </si>
  <si>
    <t>祥太饮水工程项目提升</t>
  </si>
  <si>
    <t>新建50立方米水池一座，水池更换水管9000米</t>
  </si>
  <si>
    <t>解决群众安全饮水问题，受益群众165户845人，其中脱贫户30户126人。</t>
  </si>
  <si>
    <t>昭平县走马镇庇江村饮水工程三期（供水保障）</t>
  </si>
  <si>
    <t>新建取水坝一座，新建ＮＤ75输水管8000米。（用于结算缺口资金）</t>
  </si>
  <si>
    <t>项目完成后，解决427户1710人饮水安全，其中脱贫户65户350人。</t>
  </si>
  <si>
    <t>昭平县走马镇森冲村森冲片饮水安全巩固提升工程（三期）</t>
  </si>
  <si>
    <t>新建取水坝一座，新建输水管3200米。（用于结算缺口资金）</t>
  </si>
  <si>
    <t>解决群众饮水安全难问题，受益人口116户465人，其中贫困户29户116人</t>
  </si>
  <si>
    <t>人居环境整治</t>
  </si>
  <si>
    <t>村容村貌提升</t>
  </si>
  <si>
    <t>北陀镇平恩村四亩小组人居环境整治项目</t>
  </si>
  <si>
    <t>路灯、排污排水、垃圾处理设施等</t>
  </si>
  <si>
    <t>项目实施后，改善平恩村的人居环境，受益群众46户286人，其中脱贫户28户180人。</t>
  </si>
  <si>
    <t>北陀镇上贤村旱塘屯人居环境整治项目</t>
  </si>
  <si>
    <t>道路边坡挡墙、路灯、排污排水、垃圾分类小型处理站1座</t>
  </si>
  <si>
    <t>项目实施后，改善上贤村的人居环境，受益群众65户295人，其中脱贫户15户85人。</t>
  </si>
  <si>
    <t>县乡村振兴发展中心</t>
  </si>
  <si>
    <t>莲塘村人居环境整治工程</t>
  </si>
  <si>
    <t>道路、挡墙新建改建等</t>
  </si>
  <si>
    <t>项目实施后，改善上岸村的人居环境，受益群众299户1163人，其中脱贫户70户329人。</t>
  </si>
  <si>
    <t>中央垌村人居环境整治工程</t>
  </si>
  <si>
    <t>长1500米，宽3.5米，进村入户道路</t>
  </si>
  <si>
    <t>项目实施后，改善中央垌村的人居环境，受益群众60户377人，其中脱贫户19户121人。</t>
  </si>
  <si>
    <t>富罗村人居环境整治提升工程</t>
  </si>
  <si>
    <t>道路修复，排污排水，挡墙、公共照明等</t>
  </si>
  <si>
    <t>项目实施后，改善富罗村的人居环境，受益群众325户1441人，其中脱贫户100户501人。</t>
  </si>
  <si>
    <t>石齿村</t>
  </si>
  <si>
    <t>石齿村底寨小组人居环境整治项目</t>
  </si>
  <si>
    <t>排污排水，挡墙、公共照明、垃圾处理等</t>
  </si>
  <si>
    <t>项目实施后，改善石齿村的人居环境，受益群众79户284人，其中脱贫户31户109人。</t>
  </si>
  <si>
    <t>汤水村</t>
  </si>
  <si>
    <t>汤水村人居环境整治项目</t>
  </si>
  <si>
    <t>挡墙，排水排污，路面硬化，公共照明等</t>
  </si>
  <si>
    <t>项目实施后，改善上岸村的人居环境，受益群众255户943人，其中脱贫户62户265人。</t>
  </si>
  <si>
    <t>阳朔村火烧田片人居环境整治项目</t>
  </si>
  <si>
    <t>硬化路面，公共照明，火烧田片排污设施建设，修复农田灌溉水渠等</t>
  </si>
  <si>
    <t>项目实施后，改善阳朔村的人居环境，受益群众266户1197人，其中脱贫户108户473人。</t>
  </si>
  <si>
    <t>杨村村</t>
  </si>
  <si>
    <t>踏岱屯人居环境整治项目</t>
  </si>
  <si>
    <t>新建三面光水渠，新建安全护栏，池塘清淤等</t>
  </si>
  <si>
    <t>项目实施后，改善杨村村的人居环境，受益群众96户401人，其中脱贫户15户51人。</t>
  </si>
  <si>
    <t>白梅村勒修、上寨屯人居环境提升工程</t>
  </si>
  <si>
    <t>道路硬化，排污等基础设施改善</t>
  </si>
  <si>
    <t>项目实施后，改善白梅村的人居环境，受益群众156户736人，其中脱贫户32户152人。</t>
  </si>
  <si>
    <t>枫木村</t>
  </si>
  <si>
    <t>寨尾小组人居环境提升工程</t>
  </si>
  <si>
    <t>道路硬化，排水沟，三面光水渠，防洪提等</t>
  </si>
  <si>
    <t>项目实施后，改善枫木村的人居环境，受益群众26户106人，其中脱贫户6户23人。</t>
  </si>
  <si>
    <t>古袍村大坪屯人居环境整治项目</t>
  </si>
  <si>
    <t>入村屯道路扩宽，屯内道路提升，防洪堤，公共照明</t>
  </si>
  <si>
    <t>项目实施后，改善古袍村的人居环境，受益群众132户615人，其中脱贫户16户62人。</t>
  </si>
  <si>
    <t>木格乡大旦村平恬屯人居环境整治项目</t>
  </si>
  <si>
    <t>排水沟改造，道路提升等</t>
  </si>
  <si>
    <t>项目实施后，改善大旦村的人居环境，受益群众78户195人，其中脱贫户22户65人。</t>
  </si>
  <si>
    <t>富约村</t>
  </si>
  <si>
    <t>湴头屯人居环境整治项目</t>
  </si>
  <si>
    <t>道路硬化、排水排污、路灯、安全护栏</t>
  </si>
  <si>
    <t>项目实施后，改善富约村的人居环境，受益群众30户120人，其中脱贫户8户32人。</t>
  </si>
  <si>
    <t>大广村柳六屯人居环境整治项目</t>
  </si>
  <si>
    <t>建设水渠，防洪提，路面硬化等</t>
  </si>
  <si>
    <t>项目实施后，改善大广村的人居环境，受益群众54户194人，其中脱贫户21户78人。</t>
  </si>
  <si>
    <t>桂花村</t>
  </si>
  <si>
    <t>桂花村朱巷屯人居环境整治项目</t>
  </si>
  <si>
    <t>硬化路面3000平方米；公共照明；</t>
  </si>
  <si>
    <t>项目实施后，改善桂花村的人居环境，受益群众130户490人，其中脱贫户19户66人。</t>
  </si>
  <si>
    <t>五将镇三界村大沙屯人居环境整治项目</t>
  </si>
  <si>
    <t>建设污水处理设施（含污水排水渠道），硬化提升村屯道路，公共照明设施，生活垃圾收集处理设施等</t>
  </si>
  <si>
    <t>项目实施后，改善三界村的人居环境，受益群众33户117人，其中脱贫户4户14人。</t>
  </si>
  <si>
    <t>四桂村</t>
  </si>
  <si>
    <t>五将镇四桂村四桂屯人居环境整治项目</t>
  </si>
  <si>
    <t>项目实施后，改善四桂村的人居环境，受益群众45户176人，其中脱贫户10户38人。</t>
  </si>
  <si>
    <t>文曲村</t>
  </si>
  <si>
    <t>五将镇文曲村文竹屯人居环境整治项目</t>
  </si>
  <si>
    <t>项目实施后，改善文曲村的人居环境，受益群众36户163人，其中脱贫户8户29人。</t>
  </si>
  <si>
    <t>仙回瑶族乡古盘村伏龙屯人居环境整治项目</t>
  </si>
  <si>
    <t>1.拓宽、修复进屯道路
2.新建小型垃圾处理设施
3.安装路灯
4.修复、新建水渠
5.新建排污管道
6.修复便民桥
7.铺设水管，用于灌溉。
8.新建道路</t>
  </si>
  <si>
    <t>项目实施后，改善古盘村的人居环境，受益群众268户978人，其中脱贫户34户186人。</t>
  </si>
  <si>
    <t>佳田村</t>
  </si>
  <si>
    <t>六律片人居环境整治项目</t>
  </si>
  <si>
    <t>新建小型生活污水及黑臭水处理设施</t>
  </si>
  <si>
    <t>项目实施后，改善佳田村的人居环境，受益群众163户667人，其中脱贫户35户140人。</t>
  </si>
  <si>
    <t>平田村下滩人居环境整治项目</t>
  </si>
  <si>
    <t>生活污水、黑臭水体处理设施及配套设施；铺设太阳能路灯；拓宽村内道路等</t>
  </si>
  <si>
    <t>项目实施后，改善平田村的人居环境，受益群众275户1100人，其中脱贫户62户334人。</t>
  </si>
  <si>
    <t>昭平镇上岸村冲口组人居环境整治项目</t>
  </si>
  <si>
    <t>道路硬化、太阳能路灯、排污排水设施、护栏、水圳三面光等</t>
  </si>
  <si>
    <t>项目实施后，改善上岸村的人居环境，受益群众52户212人，其中脱贫户5户22人。</t>
  </si>
  <si>
    <t>走马镇东鸠人居环境整治项目</t>
  </si>
  <si>
    <t>道路扩宽，路灯安装，污水处理等；</t>
  </si>
  <si>
    <t>提升东鸠小组50户230人的交通出行便利度，提高村庄生态环境美化亮化程度，提升村民的居住满意度、生活幸福感，其中脱贫户12户55人。</t>
  </si>
  <si>
    <t>西坪村和平、新安小组人居环境整治项目</t>
  </si>
  <si>
    <t>项目实施后，改善西坪村的人居环境，受益群众74户269人，其中脱贫户12户39人。</t>
  </si>
  <si>
    <t>走马村环村道路建设项目</t>
  </si>
  <si>
    <t>产业路、资源路、旅游路建设</t>
  </si>
  <si>
    <t>2023年3月开工，2023年11月完工</t>
  </si>
  <si>
    <t>新建长2Km，路基宽4m绕镇道路，路面宽3.5m。</t>
  </si>
  <si>
    <t>项目实施后，极大改善交通条件，便利走马村群众的出行，受益群众910户3476人，其中脱贫户437户1793人。</t>
  </si>
  <si>
    <t>走马村人居环境提升项目</t>
  </si>
  <si>
    <t>公共照明，雨污管网、垃圾分类设施、小微菜园。</t>
  </si>
  <si>
    <t>项目实施后，改善走马镇的人居环境，受益群众910户3476人，其中脱贫户437户1793人。</t>
  </si>
  <si>
    <t>农村公共服务</t>
  </si>
  <si>
    <t>公共照明设施</t>
  </si>
  <si>
    <t>山口屯公共照明</t>
  </si>
  <si>
    <t>盏</t>
  </si>
  <si>
    <t>公共照明40盏，高度8米，LED80w,多晶硅太阳能板100W</t>
  </si>
  <si>
    <t>提升群众居住环境，涉及受益群众63户224人，其中脱贫户12户46人。</t>
  </si>
  <si>
    <t>罗东屯公共照明项目</t>
  </si>
  <si>
    <t>新建太阳能路灯50盏，解决群众出行不便问题。</t>
  </si>
  <si>
    <t>解决64户254人行路安全问题，其中：脱贫户17户66人。</t>
  </si>
</sst>
</file>

<file path=xl/styles.xml><?xml version="1.0" encoding="utf-8"?>
<styleSheet xmlns="http://schemas.openxmlformats.org/spreadsheetml/2006/main">
  <numFmts count="2">
    <numFmt numFmtId="176" formatCode="0_);\(0\)"/>
    <numFmt numFmtId="177" formatCode="0_ "/>
  </numFmts>
  <fonts count="16">
    <font>
      <sz val="11"/>
      <color theme="1"/>
      <name val="宋体"/>
      <charset val="134"/>
      <scheme val="minor"/>
    </font>
    <font>
      <sz val="9"/>
      <name val="宋体"/>
      <charset val="134"/>
    </font>
    <font>
      <sz val="11"/>
      <name val="宋体"/>
      <charset val="134"/>
    </font>
    <font>
      <b/>
      <sz val="9"/>
      <name val="宋体"/>
      <charset val="134"/>
    </font>
    <font>
      <b/>
      <sz val="9"/>
      <color indexed="10"/>
      <name val="宋体"/>
      <charset val="134"/>
    </font>
    <font>
      <sz val="11"/>
      <color indexed="10"/>
      <name val="宋体"/>
      <charset val="134"/>
    </font>
    <font>
      <sz val="9"/>
      <name val="宋体"/>
      <charset val="134"/>
    </font>
    <font>
      <sz val="14"/>
      <name val="黑体"/>
      <family val="3"/>
      <charset val="134"/>
    </font>
    <font>
      <sz val="18"/>
      <name val="方正小标宋简体"/>
      <family val="4"/>
      <charset val="134"/>
    </font>
    <font>
      <sz val="9"/>
      <color indexed="10"/>
      <name val="宋体"/>
      <charset val="134"/>
    </font>
    <font>
      <b/>
      <sz val="9"/>
      <name val="宋体"/>
      <charset val="134"/>
    </font>
    <font>
      <sz val="9"/>
      <name val="Arial"/>
      <family val="2"/>
    </font>
    <font>
      <sz val="11"/>
      <color indexed="8"/>
      <name val="宋体"/>
      <charset val="134"/>
    </font>
    <font>
      <sz val="12"/>
      <name val="宋体"/>
      <charset val="134"/>
    </font>
    <font>
      <sz val="10"/>
      <name val="Arial"/>
      <family val="2"/>
    </font>
    <font>
      <sz val="11"/>
      <color rgb="FF000000"/>
      <name val="宋体"/>
      <charset val="13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alignment vertical="center"/>
    </xf>
    <xf numFmtId="0" fontId="13" fillId="0" borderId="0"/>
    <xf numFmtId="0" fontId="13" fillId="0" borderId="0">
      <alignment vertical="center"/>
    </xf>
    <xf numFmtId="0" fontId="15" fillId="0" borderId="0">
      <protection locked="0"/>
    </xf>
    <xf numFmtId="0" fontId="13" fillId="0" borderId="0"/>
    <xf numFmtId="0" fontId="13" fillId="0" borderId="0"/>
    <xf numFmtId="0" fontId="12" fillId="0" borderId="0">
      <alignment vertical="center"/>
    </xf>
    <xf numFmtId="0" fontId="12" fillId="0" borderId="0">
      <alignment vertical="center"/>
    </xf>
    <xf numFmtId="0" fontId="12" fillId="0" borderId="0">
      <alignment vertical="center"/>
    </xf>
    <xf numFmtId="0" fontId="13" fillId="0" borderId="0"/>
    <xf numFmtId="0" fontId="13" fillId="0" borderId="0"/>
    <xf numFmtId="0" fontId="13" fillId="0" borderId="0"/>
    <xf numFmtId="0" fontId="13" fillId="0" borderId="0"/>
    <xf numFmtId="0" fontId="13" fillId="0" borderId="0">
      <alignment vertical="center"/>
    </xf>
    <xf numFmtId="0" fontId="1" fillId="0" borderId="0">
      <alignment vertical="center"/>
    </xf>
    <xf numFmtId="0" fontId="14" fillId="0" borderId="0"/>
  </cellStyleXfs>
  <cellXfs count="6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lignment vertical="center"/>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177" fontId="6"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14"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1" fillId="0" borderId="1" xfId="14"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 fillId="0" borderId="1" xfId="14" applyNumberFormat="1" applyFont="1" applyFill="1" applyBorder="1" applyAlignment="1">
      <alignment horizontal="left" vertical="center" wrapText="1"/>
    </xf>
    <xf numFmtId="0" fontId="1" fillId="0" borderId="1" xfId="15"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 fillId="0" borderId="1" xfId="14" applyNumberFormat="1" applyFont="1" applyFill="1" applyBorder="1" applyAlignment="1" applyProtection="1">
      <alignment horizontal="center" vertical="center" wrapText="1"/>
    </xf>
    <xf numFmtId="0" fontId="6" fillId="0" borderId="1" xfId="14"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3"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4"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4" applyFont="1" applyFill="1" applyBorder="1" applyAlignment="1">
      <alignment horizontal="center" vertical="center" wrapText="1"/>
    </xf>
    <xf numFmtId="176" fontId="1" fillId="0" borderId="1" xfId="13"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177" fontId="1" fillId="0" borderId="1" xfId="1" applyNumberFormat="1" applyFont="1" applyFill="1" applyBorder="1" applyAlignment="1">
      <alignment horizontal="center" vertical="center" wrapText="1"/>
    </xf>
    <xf numFmtId="177" fontId="1" fillId="0" borderId="1" xfId="14"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177" fontId="6"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cellXfs>
  <cellStyles count="16">
    <cellStyle name="gcd" xfId="1"/>
    <cellStyle name="常规" xfId="0" builtinId="0"/>
    <cellStyle name="常规 2" xfId="2"/>
    <cellStyle name="常规 2 73" xfId="3"/>
    <cellStyle name="常规 23" xfId="4"/>
    <cellStyle name="常规 23 2" xfId="5"/>
    <cellStyle name="常规 3" xfId="6"/>
    <cellStyle name="常规 3 10" xfId="7"/>
    <cellStyle name="常规 3 13 3 2" xfId="8"/>
    <cellStyle name="常规 59" xfId="9"/>
    <cellStyle name="常规 65 2" xfId="10"/>
    <cellStyle name="常规 71" xfId="11"/>
    <cellStyle name="常规 80" xfId="12"/>
    <cellStyle name="常规 88" xfId="13"/>
    <cellStyle name="常规_Sheet1" xfId="14"/>
    <cellStyle name="常规_Sheet1_1" xfId="15"/>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V241"/>
  <sheetViews>
    <sheetView tabSelected="1" workbookViewId="0">
      <pane ySplit="5" topLeftCell="A6" activePane="bottomLeft" state="frozen"/>
      <selection pane="bottomLeft" activeCell="A2" sqref="A2:Z2"/>
    </sheetView>
  </sheetViews>
  <sheetFormatPr defaultColWidth="9" defaultRowHeight="10.8"/>
  <cols>
    <col min="1" max="1" width="3.77734375" style="7" customWidth="1"/>
    <col min="2" max="4" width="6.33203125" style="7" customWidth="1"/>
    <col min="5" max="5" width="17" style="7" customWidth="1"/>
    <col min="6" max="6" width="4.77734375" style="7" customWidth="1"/>
    <col min="7" max="7" width="3.88671875" style="7" customWidth="1"/>
    <col min="8" max="8" width="4.109375" style="7" customWidth="1"/>
    <col min="9" max="9" width="4.21875" style="8" customWidth="1"/>
    <col min="10" max="12" width="8" style="8" customWidth="1"/>
    <col min="13" max="13" width="11.21875" style="8" customWidth="1"/>
    <col min="14" max="17" width="7.44140625" style="8" customWidth="1"/>
    <col min="18" max="18" width="21.33203125" style="7" customWidth="1"/>
    <col min="19" max="19" width="21.33203125" style="9" customWidth="1"/>
    <col min="20" max="20" width="4.44140625" style="10" customWidth="1"/>
    <col min="21" max="21" width="4.88671875" style="10" customWidth="1"/>
    <col min="22" max="23" width="4.44140625" style="10" customWidth="1"/>
    <col min="24" max="25" width="3.21875" style="7" customWidth="1"/>
    <col min="26" max="26" width="9.109375" style="1" customWidth="1"/>
    <col min="27" max="27" width="9" style="1" customWidth="1"/>
    <col min="28" max="16384" width="9" style="1"/>
  </cols>
  <sheetData>
    <row r="1" spans="1:256" ht="24" customHeight="1">
      <c r="A1" s="61" t="s">
        <v>0</v>
      </c>
      <c r="B1" s="61"/>
      <c r="C1" s="61"/>
    </row>
    <row r="2" spans="1:256" s="2" customFormat="1" ht="61.05" customHeight="1">
      <c r="A2" s="62" t="s">
        <v>1</v>
      </c>
      <c r="B2" s="62"/>
      <c r="C2" s="62"/>
      <c r="D2" s="62"/>
      <c r="E2" s="62"/>
      <c r="F2" s="62"/>
      <c r="G2" s="62"/>
      <c r="H2" s="62"/>
      <c r="I2" s="62"/>
      <c r="J2" s="62"/>
      <c r="K2" s="62"/>
      <c r="L2" s="62"/>
      <c r="M2" s="62"/>
      <c r="N2" s="62"/>
      <c r="O2" s="62"/>
      <c r="P2" s="62"/>
      <c r="Q2" s="62"/>
      <c r="R2" s="62"/>
      <c r="S2" s="63"/>
      <c r="T2" s="62"/>
      <c r="U2" s="62"/>
      <c r="V2" s="62"/>
      <c r="W2" s="62"/>
      <c r="X2" s="62"/>
      <c r="Y2" s="62"/>
      <c r="Z2" s="62"/>
    </row>
    <row r="3" spans="1:256" ht="22.05" customHeight="1">
      <c r="A3" s="57" t="s">
        <v>2</v>
      </c>
      <c r="B3" s="57" t="s">
        <v>3</v>
      </c>
      <c r="C3" s="57"/>
      <c r="D3" s="57"/>
      <c r="E3" s="57" t="s">
        <v>4</v>
      </c>
      <c r="F3" s="57" t="s">
        <v>5</v>
      </c>
      <c r="G3" s="57" t="s">
        <v>6</v>
      </c>
      <c r="H3" s="57" t="s">
        <v>7</v>
      </c>
      <c r="I3" s="57"/>
      <c r="J3" s="57" t="s">
        <v>8</v>
      </c>
      <c r="K3" s="57" t="s">
        <v>9</v>
      </c>
      <c r="L3" s="57" t="s">
        <v>10</v>
      </c>
      <c r="M3" s="57" t="s">
        <v>11</v>
      </c>
      <c r="N3" s="57" t="s">
        <v>12</v>
      </c>
      <c r="O3" s="57" t="s">
        <v>13</v>
      </c>
      <c r="P3" s="57"/>
      <c r="Q3" s="57"/>
      <c r="R3" s="57" t="s">
        <v>14</v>
      </c>
      <c r="S3" s="57" t="s">
        <v>15</v>
      </c>
      <c r="T3" s="64" t="s">
        <v>16</v>
      </c>
      <c r="U3" s="64"/>
      <c r="V3" s="64"/>
      <c r="W3" s="64"/>
      <c r="X3" s="57" t="s">
        <v>17</v>
      </c>
      <c r="Y3" s="57" t="s">
        <v>18</v>
      </c>
      <c r="Z3" s="57" t="s">
        <v>19</v>
      </c>
      <c r="AA3" s="58" t="s">
        <v>20</v>
      </c>
    </row>
    <row r="4" spans="1:256" s="3" customFormat="1" ht="22.95" customHeight="1">
      <c r="A4" s="57"/>
      <c r="B4" s="57"/>
      <c r="C4" s="57"/>
      <c r="D4" s="57"/>
      <c r="E4" s="57"/>
      <c r="F4" s="57"/>
      <c r="G4" s="57"/>
      <c r="H4" s="57"/>
      <c r="I4" s="57"/>
      <c r="J4" s="57"/>
      <c r="K4" s="57"/>
      <c r="L4" s="57"/>
      <c r="M4" s="57"/>
      <c r="N4" s="57"/>
      <c r="O4" s="57" t="s">
        <v>21</v>
      </c>
      <c r="P4" s="57" t="s">
        <v>22</v>
      </c>
      <c r="Q4" s="57"/>
      <c r="R4" s="57"/>
      <c r="S4" s="57"/>
      <c r="T4" s="64"/>
      <c r="U4" s="64"/>
      <c r="V4" s="64"/>
      <c r="W4" s="64"/>
      <c r="X4" s="57"/>
      <c r="Y4" s="57"/>
      <c r="Z4" s="57"/>
      <c r="AA4" s="59"/>
    </row>
    <row r="5" spans="1:256" s="3" customFormat="1" ht="55.95" customHeight="1">
      <c r="A5" s="57"/>
      <c r="B5" s="11" t="s">
        <v>23</v>
      </c>
      <c r="C5" s="11" t="s">
        <v>24</v>
      </c>
      <c r="D5" s="11" t="s">
        <v>25</v>
      </c>
      <c r="E5" s="57"/>
      <c r="F5" s="57"/>
      <c r="G5" s="57"/>
      <c r="H5" s="11" t="s">
        <v>26</v>
      </c>
      <c r="I5" s="11" t="s">
        <v>27</v>
      </c>
      <c r="J5" s="57"/>
      <c r="K5" s="57"/>
      <c r="L5" s="57"/>
      <c r="M5" s="57"/>
      <c r="N5" s="57"/>
      <c r="O5" s="57"/>
      <c r="P5" s="11" t="s">
        <v>28</v>
      </c>
      <c r="Q5" s="11" t="s">
        <v>29</v>
      </c>
      <c r="R5" s="57"/>
      <c r="S5" s="57"/>
      <c r="T5" s="18" t="s">
        <v>30</v>
      </c>
      <c r="U5" s="18" t="s">
        <v>31</v>
      </c>
      <c r="V5" s="18" t="s">
        <v>32</v>
      </c>
      <c r="W5" s="18" t="s">
        <v>33</v>
      </c>
      <c r="X5" s="57"/>
      <c r="Y5" s="57"/>
      <c r="Z5" s="57"/>
      <c r="AA5" s="60"/>
    </row>
    <row r="6" spans="1:256" s="3" customFormat="1" ht="28.95" customHeight="1">
      <c r="A6" s="12"/>
      <c r="B6" s="11"/>
      <c r="C6" s="11"/>
      <c r="D6" s="11"/>
      <c r="E6" s="11" t="s">
        <v>21</v>
      </c>
      <c r="F6" s="11"/>
      <c r="G6" s="11"/>
      <c r="H6" s="11">
        <f>H7+H91+H117+H190+H211+H239</f>
        <v>227</v>
      </c>
      <c r="I6" s="11"/>
      <c r="J6" s="11"/>
      <c r="K6" s="11"/>
      <c r="L6" s="11"/>
      <c r="M6" s="11"/>
      <c r="N6" s="11">
        <f>N7+N91+N117+N190+N211+N239</f>
        <v>13437.930985999999</v>
      </c>
      <c r="O6" s="11">
        <f>O7+O91+O117+O190+O211+O239</f>
        <v>12308</v>
      </c>
      <c r="P6" s="11">
        <f>P7+P91+P117+P190+P211+P239</f>
        <v>9474</v>
      </c>
      <c r="Q6" s="11">
        <f>Q7+Q91+Q117+Q190+Q211+Q239</f>
        <v>2834</v>
      </c>
      <c r="R6" s="11"/>
      <c r="S6" s="19"/>
      <c r="T6" s="18"/>
      <c r="U6" s="18"/>
      <c r="V6" s="18"/>
      <c r="W6" s="18"/>
      <c r="X6" s="11"/>
      <c r="Y6" s="11"/>
      <c r="Z6" s="11"/>
      <c r="AA6" s="12"/>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3" customFormat="1" ht="28.95" customHeight="1">
      <c r="A7" s="12"/>
      <c r="B7" s="11"/>
      <c r="C7" s="11"/>
      <c r="D7" s="11"/>
      <c r="E7" s="11" t="s">
        <v>34</v>
      </c>
      <c r="F7" s="11"/>
      <c r="G7" s="11"/>
      <c r="H7" s="11">
        <f>SUM(H8:H90)</f>
        <v>83</v>
      </c>
      <c r="I7" s="11"/>
      <c r="J7" s="11" t="s">
        <v>35</v>
      </c>
      <c r="K7" s="11" t="s">
        <v>36</v>
      </c>
      <c r="L7" s="11" t="s">
        <v>37</v>
      </c>
      <c r="M7" s="11"/>
      <c r="N7" s="11">
        <f>SUM(N8:N90)</f>
        <v>5716.8734999999997</v>
      </c>
      <c r="O7" s="11">
        <f t="shared" ref="O7:O12" si="0">P7+Q7</f>
        <v>4837</v>
      </c>
      <c r="P7" s="11">
        <f>SUM(P8:P90)</f>
        <v>4469</v>
      </c>
      <c r="Q7" s="11">
        <f>SUM(Q8:Q90)</f>
        <v>368</v>
      </c>
      <c r="R7" s="11"/>
      <c r="S7" s="19"/>
      <c r="T7" s="18"/>
      <c r="U7" s="18"/>
      <c r="V7" s="18"/>
      <c r="W7" s="18"/>
      <c r="X7" s="11"/>
      <c r="Y7" s="11"/>
      <c r="Z7" s="11"/>
      <c r="AA7" s="12"/>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3" customFormat="1" ht="42" customHeight="1">
      <c r="A8" s="12">
        <v>1</v>
      </c>
      <c r="B8" s="13" t="s">
        <v>38</v>
      </c>
      <c r="C8" s="13" t="s">
        <v>39</v>
      </c>
      <c r="D8" s="13" t="s">
        <v>40</v>
      </c>
      <c r="E8" s="13" t="s">
        <v>41</v>
      </c>
      <c r="F8" s="13" t="s">
        <v>42</v>
      </c>
      <c r="G8" s="13" t="s">
        <v>43</v>
      </c>
      <c r="H8" s="13">
        <v>1</v>
      </c>
      <c r="I8" s="16">
        <v>295</v>
      </c>
      <c r="J8" s="12" t="s">
        <v>35</v>
      </c>
      <c r="K8" s="12" t="s">
        <v>36</v>
      </c>
      <c r="L8" s="12" t="s">
        <v>37</v>
      </c>
      <c r="M8" s="16" t="s">
        <v>44</v>
      </c>
      <c r="N8" s="16">
        <v>12</v>
      </c>
      <c r="O8" s="12">
        <f t="shared" si="0"/>
        <v>12</v>
      </c>
      <c r="P8" s="16">
        <v>12</v>
      </c>
      <c r="Q8" s="16"/>
      <c r="R8" s="13" t="s">
        <v>45</v>
      </c>
      <c r="S8" s="20" t="s">
        <v>46</v>
      </c>
      <c r="T8" s="21">
        <v>38</v>
      </c>
      <c r="U8" s="21">
        <v>165</v>
      </c>
      <c r="V8" s="21">
        <v>12</v>
      </c>
      <c r="W8" s="21">
        <v>64</v>
      </c>
      <c r="X8" s="13">
        <v>1</v>
      </c>
      <c r="Y8" s="13"/>
      <c r="Z8" s="12" t="s">
        <v>47</v>
      </c>
      <c r="AA8" s="12"/>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3" customFormat="1" ht="39" customHeight="1">
      <c r="A9" s="12">
        <v>2</v>
      </c>
      <c r="B9" s="13" t="s">
        <v>38</v>
      </c>
      <c r="C9" s="13" t="s">
        <v>39</v>
      </c>
      <c r="D9" s="13" t="s">
        <v>48</v>
      </c>
      <c r="E9" s="13" t="s">
        <v>49</v>
      </c>
      <c r="F9" s="13" t="s">
        <v>42</v>
      </c>
      <c r="G9" s="13" t="s">
        <v>43</v>
      </c>
      <c r="H9" s="13">
        <v>1</v>
      </c>
      <c r="I9" s="16">
        <v>35</v>
      </c>
      <c r="J9" s="12" t="s">
        <v>35</v>
      </c>
      <c r="K9" s="12" t="s">
        <v>36</v>
      </c>
      <c r="L9" s="12" t="s">
        <v>37</v>
      </c>
      <c r="M9" s="16" t="s">
        <v>44</v>
      </c>
      <c r="N9" s="16">
        <v>2.1</v>
      </c>
      <c r="O9" s="12">
        <f t="shared" si="0"/>
        <v>2.1</v>
      </c>
      <c r="P9" s="16">
        <v>2.1</v>
      </c>
      <c r="Q9" s="16"/>
      <c r="R9" s="13" t="s">
        <v>50</v>
      </c>
      <c r="S9" s="20" t="s">
        <v>51</v>
      </c>
      <c r="T9" s="21">
        <v>48</v>
      </c>
      <c r="U9" s="21">
        <v>250</v>
      </c>
      <c r="V9" s="21">
        <v>23</v>
      </c>
      <c r="W9" s="21">
        <v>97</v>
      </c>
      <c r="X9" s="13">
        <v>1</v>
      </c>
      <c r="Y9" s="13"/>
      <c r="Z9" s="12" t="s">
        <v>47</v>
      </c>
      <c r="AA9" s="12"/>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3" customFormat="1" ht="39" customHeight="1">
      <c r="A10" s="12">
        <v>3</v>
      </c>
      <c r="B10" s="13" t="s">
        <v>38</v>
      </c>
      <c r="C10" s="13" t="s">
        <v>39</v>
      </c>
      <c r="D10" s="13" t="s">
        <v>48</v>
      </c>
      <c r="E10" s="13" t="s">
        <v>52</v>
      </c>
      <c r="F10" s="13" t="s">
        <v>53</v>
      </c>
      <c r="G10" s="13" t="s">
        <v>54</v>
      </c>
      <c r="H10" s="13">
        <v>1</v>
      </c>
      <c r="I10" s="16">
        <v>0.8</v>
      </c>
      <c r="J10" s="12" t="s">
        <v>35</v>
      </c>
      <c r="K10" s="12" t="s">
        <v>36</v>
      </c>
      <c r="L10" s="12" t="s">
        <v>37</v>
      </c>
      <c r="M10" s="16" t="s">
        <v>44</v>
      </c>
      <c r="N10" s="16">
        <v>36</v>
      </c>
      <c r="O10" s="12">
        <f t="shared" si="0"/>
        <v>36</v>
      </c>
      <c r="P10" s="16">
        <v>36</v>
      </c>
      <c r="Q10" s="16"/>
      <c r="R10" s="13" t="s">
        <v>55</v>
      </c>
      <c r="S10" s="20" t="s">
        <v>56</v>
      </c>
      <c r="T10" s="21">
        <v>35</v>
      </c>
      <c r="U10" s="21">
        <v>135</v>
      </c>
      <c r="V10" s="21">
        <v>13</v>
      </c>
      <c r="W10" s="21">
        <v>56</v>
      </c>
      <c r="X10" s="13">
        <v>1</v>
      </c>
      <c r="Y10" s="13"/>
      <c r="Z10" s="12" t="s">
        <v>47</v>
      </c>
      <c r="AA10" s="12" t="s">
        <v>57</v>
      </c>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3" customFormat="1" ht="37.950000000000003" customHeight="1">
      <c r="A11" s="12">
        <v>4</v>
      </c>
      <c r="B11" s="13" t="s">
        <v>38</v>
      </c>
      <c r="C11" s="13" t="s">
        <v>39</v>
      </c>
      <c r="D11" s="13" t="s">
        <v>58</v>
      </c>
      <c r="E11" s="13" t="s">
        <v>59</v>
      </c>
      <c r="F11" s="13" t="s">
        <v>42</v>
      </c>
      <c r="G11" s="13" t="s">
        <v>43</v>
      </c>
      <c r="H11" s="13">
        <v>1</v>
      </c>
      <c r="I11" s="16">
        <v>400</v>
      </c>
      <c r="J11" s="12" t="s">
        <v>35</v>
      </c>
      <c r="K11" s="12" t="s">
        <v>36</v>
      </c>
      <c r="L11" s="12" t="s">
        <v>37</v>
      </c>
      <c r="M11" s="16" t="s">
        <v>44</v>
      </c>
      <c r="N11" s="16">
        <v>14.72</v>
      </c>
      <c r="O11" s="12">
        <f t="shared" si="0"/>
        <v>14.72</v>
      </c>
      <c r="P11" s="16">
        <v>14.72</v>
      </c>
      <c r="Q11" s="16"/>
      <c r="R11" s="13" t="s">
        <v>60</v>
      </c>
      <c r="S11" s="20" t="s">
        <v>61</v>
      </c>
      <c r="T11" s="21">
        <v>30</v>
      </c>
      <c r="U11" s="21">
        <v>165</v>
      </c>
      <c r="V11" s="21">
        <v>5</v>
      </c>
      <c r="W11" s="21">
        <v>23</v>
      </c>
      <c r="X11" s="13"/>
      <c r="Y11" s="13">
        <v>1</v>
      </c>
      <c r="Z11" s="12" t="s">
        <v>47</v>
      </c>
      <c r="AA11" s="12"/>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3" customFormat="1" ht="54" customHeight="1">
      <c r="A12" s="12">
        <v>5</v>
      </c>
      <c r="B12" s="13" t="s">
        <v>38</v>
      </c>
      <c r="C12" s="13" t="s">
        <v>39</v>
      </c>
      <c r="D12" s="13" t="s">
        <v>58</v>
      </c>
      <c r="E12" s="13" t="s">
        <v>62</v>
      </c>
      <c r="F12" s="13" t="s">
        <v>53</v>
      </c>
      <c r="G12" s="13" t="s">
        <v>43</v>
      </c>
      <c r="H12" s="13">
        <v>1</v>
      </c>
      <c r="I12" s="16">
        <v>10</v>
      </c>
      <c r="J12" s="12" t="s">
        <v>35</v>
      </c>
      <c r="K12" s="12" t="s">
        <v>36</v>
      </c>
      <c r="L12" s="12" t="s">
        <v>37</v>
      </c>
      <c r="M12" s="16" t="s">
        <v>44</v>
      </c>
      <c r="N12" s="16">
        <v>10</v>
      </c>
      <c r="O12" s="12">
        <f t="shared" si="0"/>
        <v>10</v>
      </c>
      <c r="P12" s="16">
        <v>10</v>
      </c>
      <c r="Q12" s="16"/>
      <c r="R12" s="13" t="s">
        <v>63</v>
      </c>
      <c r="S12" s="20" t="s">
        <v>64</v>
      </c>
      <c r="T12" s="21">
        <v>41</v>
      </c>
      <c r="U12" s="21">
        <v>170</v>
      </c>
      <c r="V12" s="21">
        <v>11</v>
      </c>
      <c r="W12" s="21">
        <v>56</v>
      </c>
      <c r="X12" s="13"/>
      <c r="Y12" s="13">
        <v>1</v>
      </c>
      <c r="Z12" s="12" t="s">
        <v>47</v>
      </c>
      <c r="AA12" s="1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3" customFormat="1" ht="39" customHeight="1">
      <c r="A13" s="12">
        <v>6</v>
      </c>
      <c r="B13" s="13" t="s">
        <v>38</v>
      </c>
      <c r="C13" s="13" t="s">
        <v>39</v>
      </c>
      <c r="D13" s="13" t="s">
        <v>58</v>
      </c>
      <c r="E13" s="13" t="s">
        <v>65</v>
      </c>
      <c r="F13" s="13" t="s">
        <v>53</v>
      </c>
      <c r="G13" s="13" t="s">
        <v>54</v>
      </c>
      <c r="H13" s="13">
        <v>1</v>
      </c>
      <c r="I13" s="16">
        <v>0.9</v>
      </c>
      <c r="J13" s="12" t="s">
        <v>35</v>
      </c>
      <c r="K13" s="12" t="s">
        <v>36</v>
      </c>
      <c r="L13" s="12" t="s">
        <v>37</v>
      </c>
      <c r="M13" s="16" t="s">
        <v>44</v>
      </c>
      <c r="N13" s="16">
        <v>30</v>
      </c>
      <c r="O13" s="12">
        <f t="shared" ref="O13:O71" si="1">P13+Q13</f>
        <v>30</v>
      </c>
      <c r="P13" s="16">
        <v>30</v>
      </c>
      <c r="Q13" s="16"/>
      <c r="R13" s="13" t="s">
        <v>66</v>
      </c>
      <c r="S13" s="20" t="s">
        <v>67</v>
      </c>
      <c r="T13" s="21">
        <v>45</v>
      </c>
      <c r="U13" s="21">
        <v>160</v>
      </c>
      <c r="V13" s="21">
        <v>19</v>
      </c>
      <c r="W13" s="21">
        <v>98</v>
      </c>
      <c r="X13" s="13"/>
      <c r="Y13" s="13">
        <v>1</v>
      </c>
      <c r="Z13" s="12" t="s">
        <v>47</v>
      </c>
      <c r="AA13" s="12"/>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3" customFormat="1" ht="32.4">
      <c r="A14" s="12">
        <v>7</v>
      </c>
      <c r="B14" s="13" t="s">
        <v>38</v>
      </c>
      <c r="C14" s="13" t="s">
        <v>39</v>
      </c>
      <c r="D14" s="13" t="s">
        <v>68</v>
      </c>
      <c r="E14" s="13" t="s">
        <v>69</v>
      </c>
      <c r="F14" s="13" t="s">
        <v>53</v>
      </c>
      <c r="G14" s="13" t="s">
        <v>54</v>
      </c>
      <c r="H14" s="13">
        <v>1</v>
      </c>
      <c r="I14" s="16">
        <v>1.5</v>
      </c>
      <c r="J14" s="12" t="s">
        <v>35</v>
      </c>
      <c r="K14" s="12" t="s">
        <v>36</v>
      </c>
      <c r="L14" s="12" t="s">
        <v>37</v>
      </c>
      <c r="M14" s="16" t="s">
        <v>44</v>
      </c>
      <c r="N14" s="16">
        <v>60</v>
      </c>
      <c r="O14" s="12">
        <f t="shared" si="1"/>
        <v>55</v>
      </c>
      <c r="P14" s="16">
        <v>55</v>
      </c>
      <c r="Q14" s="16"/>
      <c r="R14" s="13" t="s">
        <v>70</v>
      </c>
      <c r="S14" s="20" t="s">
        <v>71</v>
      </c>
      <c r="T14" s="21">
        <v>32</v>
      </c>
      <c r="U14" s="21">
        <v>125</v>
      </c>
      <c r="V14" s="21">
        <v>12</v>
      </c>
      <c r="W14" s="21">
        <v>43</v>
      </c>
      <c r="X14" s="13">
        <v>1</v>
      </c>
      <c r="Y14" s="13"/>
      <c r="Z14" s="12" t="s">
        <v>47</v>
      </c>
      <c r="AA14" s="12" t="s">
        <v>57</v>
      </c>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3" customFormat="1" ht="32.4">
      <c r="A15" s="12">
        <v>8</v>
      </c>
      <c r="B15" s="13" t="s">
        <v>38</v>
      </c>
      <c r="C15" s="13" t="s">
        <v>39</v>
      </c>
      <c r="D15" s="13" t="s">
        <v>72</v>
      </c>
      <c r="E15" s="13" t="s">
        <v>73</v>
      </c>
      <c r="F15" s="13" t="s">
        <v>42</v>
      </c>
      <c r="G15" s="13" t="s">
        <v>43</v>
      </c>
      <c r="H15" s="13">
        <v>1</v>
      </c>
      <c r="I15" s="16">
        <v>210</v>
      </c>
      <c r="J15" s="12" t="s">
        <v>35</v>
      </c>
      <c r="K15" s="12" t="s">
        <v>36</v>
      </c>
      <c r="L15" s="12" t="s">
        <v>37</v>
      </c>
      <c r="M15" s="16" t="s">
        <v>44</v>
      </c>
      <c r="N15" s="16">
        <v>7.78</v>
      </c>
      <c r="O15" s="12">
        <f t="shared" si="1"/>
        <v>7.78</v>
      </c>
      <c r="P15" s="16">
        <v>7.78</v>
      </c>
      <c r="Q15" s="16"/>
      <c r="R15" s="13" t="s">
        <v>74</v>
      </c>
      <c r="S15" s="20" t="s">
        <v>75</v>
      </c>
      <c r="T15" s="21">
        <v>23</v>
      </c>
      <c r="U15" s="21">
        <v>135</v>
      </c>
      <c r="V15" s="21">
        <v>6</v>
      </c>
      <c r="W15" s="21">
        <v>19</v>
      </c>
      <c r="X15" s="13">
        <v>1</v>
      </c>
      <c r="Y15" s="13"/>
      <c r="Z15" s="12" t="s">
        <v>47</v>
      </c>
      <c r="AA15" s="12"/>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4" customFormat="1" ht="32.4">
      <c r="A16" s="12">
        <v>9</v>
      </c>
      <c r="B16" s="13" t="s">
        <v>38</v>
      </c>
      <c r="C16" s="13" t="s">
        <v>39</v>
      </c>
      <c r="D16" s="13" t="s">
        <v>72</v>
      </c>
      <c r="E16" s="13" t="s">
        <v>76</v>
      </c>
      <c r="F16" s="13" t="s">
        <v>53</v>
      </c>
      <c r="G16" s="13" t="s">
        <v>54</v>
      </c>
      <c r="H16" s="13">
        <v>1</v>
      </c>
      <c r="I16" s="16">
        <v>2</v>
      </c>
      <c r="J16" s="12" t="s">
        <v>35</v>
      </c>
      <c r="K16" s="12" t="s">
        <v>36</v>
      </c>
      <c r="L16" s="12" t="s">
        <v>37</v>
      </c>
      <c r="M16" s="16" t="s">
        <v>44</v>
      </c>
      <c r="N16" s="16">
        <v>60</v>
      </c>
      <c r="O16" s="12">
        <f t="shared" si="1"/>
        <v>60</v>
      </c>
      <c r="P16" s="16">
        <v>60</v>
      </c>
      <c r="Q16" s="16"/>
      <c r="R16" s="13" t="s">
        <v>77</v>
      </c>
      <c r="S16" s="20" t="s">
        <v>78</v>
      </c>
      <c r="T16" s="21">
        <v>48</v>
      </c>
      <c r="U16" s="21">
        <v>256</v>
      </c>
      <c r="V16" s="21">
        <v>9</v>
      </c>
      <c r="W16" s="21">
        <v>46</v>
      </c>
      <c r="X16" s="13">
        <v>1</v>
      </c>
      <c r="Y16" s="13"/>
      <c r="Z16" s="12" t="s">
        <v>47</v>
      </c>
      <c r="AA16" s="12" t="s">
        <v>57</v>
      </c>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row>
    <row r="17" spans="1:256" s="3" customFormat="1" ht="32.4">
      <c r="A17" s="12">
        <v>10</v>
      </c>
      <c r="B17" s="13" t="s">
        <v>38</v>
      </c>
      <c r="C17" s="13" t="s">
        <v>39</v>
      </c>
      <c r="D17" s="13" t="s">
        <v>79</v>
      </c>
      <c r="E17" s="13" t="s">
        <v>80</v>
      </c>
      <c r="F17" s="13" t="s">
        <v>42</v>
      </c>
      <c r="G17" s="13" t="s">
        <v>54</v>
      </c>
      <c r="H17" s="13">
        <v>1</v>
      </c>
      <c r="I17" s="16">
        <v>0.5</v>
      </c>
      <c r="J17" s="12" t="s">
        <v>35</v>
      </c>
      <c r="K17" s="12" t="s">
        <v>36</v>
      </c>
      <c r="L17" s="12" t="s">
        <v>37</v>
      </c>
      <c r="M17" s="16" t="s">
        <v>44</v>
      </c>
      <c r="N17" s="16">
        <v>26</v>
      </c>
      <c r="O17" s="12">
        <f t="shared" si="1"/>
        <v>26</v>
      </c>
      <c r="P17" s="16">
        <v>26</v>
      </c>
      <c r="Q17" s="16"/>
      <c r="R17" s="13" t="s">
        <v>81</v>
      </c>
      <c r="S17" s="20" t="s">
        <v>82</v>
      </c>
      <c r="T17" s="21">
        <v>26</v>
      </c>
      <c r="U17" s="21">
        <v>98</v>
      </c>
      <c r="V17" s="21">
        <v>6</v>
      </c>
      <c r="W17" s="21">
        <v>24</v>
      </c>
      <c r="X17" s="13"/>
      <c r="Y17" s="13">
        <v>1</v>
      </c>
      <c r="Z17" s="12" t="s">
        <v>47</v>
      </c>
      <c r="AA17" s="12"/>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3" customFormat="1" ht="32.4">
      <c r="A18" s="12">
        <v>11</v>
      </c>
      <c r="B18" s="13" t="s">
        <v>38</v>
      </c>
      <c r="C18" s="13" t="s">
        <v>39</v>
      </c>
      <c r="D18" s="13" t="s">
        <v>83</v>
      </c>
      <c r="E18" s="13" t="s">
        <v>84</v>
      </c>
      <c r="F18" s="13" t="s">
        <v>42</v>
      </c>
      <c r="G18" s="13" t="s">
        <v>43</v>
      </c>
      <c r="H18" s="13">
        <v>1</v>
      </c>
      <c r="I18" s="16">
        <v>200</v>
      </c>
      <c r="J18" s="12" t="s">
        <v>35</v>
      </c>
      <c r="K18" s="12" t="s">
        <v>36</v>
      </c>
      <c r="L18" s="12" t="s">
        <v>37</v>
      </c>
      <c r="M18" s="16" t="s">
        <v>44</v>
      </c>
      <c r="N18" s="16">
        <v>7.2</v>
      </c>
      <c r="O18" s="12">
        <f t="shared" si="1"/>
        <v>7.2</v>
      </c>
      <c r="P18" s="16">
        <v>7.2</v>
      </c>
      <c r="Q18" s="16"/>
      <c r="R18" s="13" t="s">
        <v>85</v>
      </c>
      <c r="S18" s="20" t="s">
        <v>86</v>
      </c>
      <c r="T18" s="21">
        <v>57</v>
      </c>
      <c r="U18" s="21">
        <v>186</v>
      </c>
      <c r="V18" s="21">
        <v>7</v>
      </c>
      <c r="W18" s="21">
        <v>32</v>
      </c>
      <c r="X18" s="13"/>
      <c r="Y18" s="13">
        <v>1</v>
      </c>
      <c r="Z18" s="12" t="s">
        <v>47</v>
      </c>
      <c r="AA18" s="12"/>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3" customFormat="1" ht="32.4">
      <c r="A19" s="12">
        <v>12</v>
      </c>
      <c r="B19" s="13" t="s">
        <v>38</v>
      </c>
      <c r="C19" s="13" t="s">
        <v>39</v>
      </c>
      <c r="D19" s="13" t="s">
        <v>83</v>
      </c>
      <c r="E19" s="13" t="s">
        <v>87</v>
      </c>
      <c r="F19" s="13" t="s">
        <v>42</v>
      </c>
      <c r="G19" s="13" t="s">
        <v>43</v>
      </c>
      <c r="H19" s="13">
        <v>1</v>
      </c>
      <c r="I19" s="16">
        <v>110</v>
      </c>
      <c r="J19" s="12" t="s">
        <v>35</v>
      </c>
      <c r="K19" s="12" t="s">
        <v>36</v>
      </c>
      <c r="L19" s="12" t="s">
        <v>37</v>
      </c>
      <c r="M19" s="16" t="s">
        <v>44</v>
      </c>
      <c r="N19" s="16">
        <v>5.58</v>
      </c>
      <c r="O19" s="12">
        <f t="shared" si="1"/>
        <v>5.58</v>
      </c>
      <c r="P19" s="16">
        <v>5.58</v>
      </c>
      <c r="Q19" s="16"/>
      <c r="R19" s="13" t="s">
        <v>88</v>
      </c>
      <c r="S19" s="20" t="s">
        <v>89</v>
      </c>
      <c r="T19" s="21">
        <v>46</v>
      </c>
      <c r="U19" s="21">
        <v>186</v>
      </c>
      <c r="V19" s="21">
        <v>9</v>
      </c>
      <c r="W19" s="21">
        <v>54</v>
      </c>
      <c r="X19" s="13"/>
      <c r="Y19" s="13">
        <v>1</v>
      </c>
      <c r="Z19" s="12" t="s">
        <v>47</v>
      </c>
      <c r="AA19" s="12"/>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3" customFormat="1" ht="32.4">
      <c r="A20" s="12">
        <v>13</v>
      </c>
      <c r="B20" s="13" t="s">
        <v>38</v>
      </c>
      <c r="C20" s="13" t="s">
        <v>39</v>
      </c>
      <c r="D20" s="13" t="s">
        <v>83</v>
      </c>
      <c r="E20" s="13" t="s">
        <v>90</v>
      </c>
      <c r="F20" s="13" t="s">
        <v>53</v>
      </c>
      <c r="G20" s="13" t="s">
        <v>54</v>
      </c>
      <c r="H20" s="13">
        <v>1</v>
      </c>
      <c r="I20" s="16">
        <v>1.2</v>
      </c>
      <c r="J20" s="12" t="s">
        <v>35</v>
      </c>
      <c r="K20" s="12" t="s">
        <v>36</v>
      </c>
      <c r="L20" s="12" t="s">
        <v>37</v>
      </c>
      <c r="M20" s="16" t="s">
        <v>44</v>
      </c>
      <c r="N20" s="16">
        <v>63</v>
      </c>
      <c r="O20" s="12">
        <f t="shared" si="1"/>
        <v>63</v>
      </c>
      <c r="P20" s="16">
        <v>63</v>
      </c>
      <c r="Q20" s="16"/>
      <c r="R20" s="13" t="s">
        <v>91</v>
      </c>
      <c r="S20" s="20" t="s">
        <v>92</v>
      </c>
      <c r="T20" s="21">
        <v>49</v>
      </c>
      <c r="U20" s="21">
        <v>186</v>
      </c>
      <c r="V20" s="21">
        <v>12</v>
      </c>
      <c r="W20" s="21">
        <v>65</v>
      </c>
      <c r="X20" s="13"/>
      <c r="Y20" s="13">
        <v>1</v>
      </c>
      <c r="Z20" s="12" t="s">
        <v>47</v>
      </c>
      <c r="AA20" s="12"/>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4" customFormat="1" ht="32.4">
      <c r="A21" s="12">
        <v>14</v>
      </c>
      <c r="B21" s="13" t="s">
        <v>38</v>
      </c>
      <c r="C21" s="13" t="s">
        <v>39</v>
      </c>
      <c r="D21" s="13" t="s">
        <v>93</v>
      </c>
      <c r="E21" s="13" t="s">
        <v>94</v>
      </c>
      <c r="F21" s="13" t="s">
        <v>53</v>
      </c>
      <c r="G21" s="13" t="s">
        <v>54</v>
      </c>
      <c r="H21" s="13">
        <v>1</v>
      </c>
      <c r="I21" s="16">
        <v>1.5</v>
      </c>
      <c r="J21" s="12" t="s">
        <v>35</v>
      </c>
      <c r="K21" s="12" t="s">
        <v>36</v>
      </c>
      <c r="L21" s="12" t="s">
        <v>37</v>
      </c>
      <c r="M21" s="16" t="s">
        <v>44</v>
      </c>
      <c r="N21" s="16">
        <v>60</v>
      </c>
      <c r="O21" s="12">
        <f t="shared" si="1"/>
        <v>60</v>
      </c>
      <c r="P21" s="16">
        <v>60</v>
      </c>
      <c r="Q21" s="16"/>
      <c r="R21" s="13" t="s">
        <v>78</v>
      </c>
      <c r="S21" s="20" t="s">
        <v>95</v>
      </c>
      <c r="T21" s="21">
        <v>28</v>
      </c>
      <c r="U21" s="21">
        <v>123</v>
      </c>
      <c r="V21" s="21">
        <v>9</v>
      </c>
      <c r="W21" s="21">
        <v>37</v>
      </c>
      <c r="X21" s="13">
        <v>1</v>
      </c>
      <c r="Y21" s="13"/>
      <c r="Z21" s="12" t="s">
        <v>47</v>
      </c>
      <c r="AA21" s="12"/>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row>
    <row r="22" spans="1:256" s="3" customFormat="1" ht="32.4">
      <c r="A22" s="12">
        <v>15</v>
      </c>
      <c r="B22" s="13" t="s">
        <v>38</v>
      </c>
      <c r="C22" s="13" t="s">
        <v>39</v>
      </c>
      <c r="D22" s="13" t="s">
        <v>96</v>
      </c>
      <c r="E22" s="13" t="s">
        <v>97</v>
      </c>
      <c r="F22" s="13" t="s">
        <v>42</v>
      </c>
      <c r="G22" s="13" t="s">
        <v>43</v>
      </c>
      <c r="H22" s="13">
        <v>1</v>
      </c>
      <c r="I22" s="16">
        <v>70</v>
      </c>
      <c r="J22" s="12" t="s">
        <v>35</v>
      </c>
      <c r="K22" s="12" t="s">
        <v>36</v>
      </c>
      <c r="L22" s="12" t="s">
        <v>37</v>
      </c>
      <c r="M22" s="16" t="s">
        <v>44</v>
      </c>
      <c r="N22" s="16">
        <v>2.19</v>
      </c>
      <c r="O22" s="12">
        <f t="shared" si="1"/>
        <v>2.19</v>
      </c>
      <c r="P22" s="16">
        <v>2.19</v>
      </c>
      <c r="Q22" s="16"/>
      <c r="R22" s="13" t="s">
        <v>98</v>
      </c>
      <c r="S22" s="20" t="s">
        <v>99</v>
      </c>
      <c r="T22" s="21">
        <v>43</v>
      </c>
      <c r="U22" s="21">
        <v>125</v>
      </c>
      <c r="V22" s="21">
        <v>4</v>
      </c>
      <c r="W22" s="21">
        <v>11</v>
      </c>
      <c r="X22" s="13"/>
      <c r="Y22" s="13">
        <v>1</v>
      </c>
      <c r="Z22" s="12" t="s">
        <v>47</v>
      </c>
      <c r="AA22" s="1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3" customFormat="1" ht="32.4">
      <c r="A23" s="12">
        <v>16</v>
      </c>
      <c r="B23" s="13" t="s">
        <v>38</v>
      </c>
      <c r="C23" s="13" t="s">
        <v>100</v>
      </c>
      <c r="D23" s="13" t="s">
        <v>101</v>
      </c>
      <c r="E23" s="13" t="s">
        <v>102</v>
      </c>
      <c r="F23" s="13" t="s">
        <v>53</v>
      </c>
      <c r="G23" s="13" t="s">
        <v>54</v>
      </c>
      <c r="H23" s="13">
        <v>1</v>
      </c>
      <c r="I23" s="16">
        <v>1.1000000000000001</v>
      </c>
      <c r="J23" s="12" t="s">
        <v>35</v>
      </c>
      <c r="K23" s="12" t="s">
        <v>36</v>
      </c>
      <c r="L23" s="12" t="s">
        <v>37</v>
      </c>
      <c r="M23" s="16" t="s">
        <v>44</v>
      </c>
      <c r="N23" s="16">
        <v>58</v>
      </c>
      <c r="O23" s="12">
        <f t="shared" si="1"/>
        <v>58</v>
      </c>
      <c r="P23" s="16">
        <v>58</v>
      </c>
      <c r="Q23" s="16"/>
      <c r="R23" s="13" t="s">
        <v>103</v>
      </c>
      <c r="S23" s="20" t="s">
        <v>104</v>
      </c>
      <c r="T23" s="21">
        <v>102</v>
      </c>
      <c r="U23" s="21">
        <v>320</v>
      </c>
      <c r="V23" s="21">
        <v>12</v>
      </c>
      <c r="W23" s="21">
        <v>42</v>
      </c>
      <c r="X23" s="13"/>
      <c r="Y23" s="13">
        <v>1</v>
      </c>
      <c r="Z23" s="12" t="s">
        <v>105</v>
      </c>
      <c r="AA23" s="12" t="s">
        <v>57</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3" customFormat="1" ht="32.4">
      <c r="A24" s="12">
        <v>17</v>
      </c>
      <c r="B24" s="14" t="s">
        <v>38</v>
      </c>
      <c r="C24" s="14" t="s">
        <v>100</v>
      </c>
      <c r="D24" s="14" t="s">
        <v>106</v>
      </c>
      <c r="E24" s="14" t="s">
        <v>107</v>
      </c>
      <c r="F24" s="14" t="s">
        <v>53</v>
      </c>
      <c r="G24" s="14" t="s">
        <v>54</v>
      </c>
      <c r="H24" s="14">
        <v>1</v>
      </c>
      <c r="I24" s="14">
        <v>0.8</v>
      </c>
      <c r="J24" s="12" t="s">
        <v>35</v>
      </c>
      <c r="K24" s="12" t="s">
        <v>36</v>
      </c>
      <c r="L24" s="12" t="s">
        <v>37</v>
      </c>
      <c r="M24" s="16" t="s">
        <v>44</v>
      </c>
      <c r="N24" s="16">
        <v>45</v>
      </c>
      <c r="O24" s="12">
        <f t="shared" si="1"/>
        <v>45</v>
      </c>
      <c r="P24" s="16">
        <v>45</v>
      </c>
      <c r="Q24" s="16"/>
      <c r="R24" s="14" t="s">
        <v>108</v>
      </c>
      <c r="S24" s="22" t="s">
        <v>109</v>
      </c>
      <c r="T24" s="14">
        <v>427</v>
      </c>
      <c r="U24" s="14">
        <v>1483</v>
      </c>
      <c r="V24" s="14">
        <v>70</v>
      </c>
      <c r="W24" s="14">
        <v>210</v>
      </c>
      <c r="X24" s="14"/>
      <c r="Y24" s="14">
        <v>1</v>
      </c>
      <c r="Z24" s="12" t="s">
        <v>105</v>
      </c>
      <c r="AA24" s="12" t="s">
        <v>57</v>
      </c>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3" customFormat="1" ht="32.4">
      <c r="A25" s="12">
        <v>18</v>
      </c>
      <c r="B25" s="14" t="s">
        <v>38</v>
      </c>
      <c r="C25" s="14" t="s">
        <v>100</v>
      </c>
      <c r="D25" s="12" t="s">
        <v>110</v>
      </c>
      <c r="E25" s="12" t="s">
        <v>111</v>
      </c>
      <c r="F25" s="15" t="s">
        <v>53</v>
      </c>
      <c r="G25" s="14" t="s">
        <v>54</v>
      </c>
      <c r="H25" s="14">
        <v>1</v>
      </c>
      <c r="I25" s="14">
        <v>0.6</v>
      </c>
      <c r="J25" s="12" t="s">
        <v>35</v>
      </c>
      <c r="K25" s="12" t="s">
        <v>36</v>
      </c>
      <c r="L25" s="12" t="s">
        <v>37</v>
      </c>
      <c r="M25" s="16" t="s">
        <v>44</v>
      </c>
      <c r="N25" s="16">
        <v>25</v>
      </c>
      <c r="O25" s="12">
        <f t="shared" si="1"/>
        <v>25</v>
      </c>
      <c r="P25" s="16">
        <v>25</v>
      </c>
      <c r="Q25" s="16"/>
      <c r="R25" s="15" t="s">
        <v>112</v>
      </c>
      <c r="S25" s="23" t="s">
        <v>113</v>
      </c>
      <c r="T25" s="24">
        <v>250</v>
      </c>
      <c r="U25" s="26">
        <v>950</v>
      </c>
      <c r="V25" s="26">
        <v>91</v>
      </c>
      <c r="W25" s="26">
        <v>326</v>
      </c>
      <c r="X25" s="15"/>
      <c r="Y25" s="14">
        <v>1</v>
      </c>
      <c r="Z25" s="12" t="s">
        <v>105</v>
      </c>
      <c r="AA25" s="12" t="s">
        <v>57</v>
      </c>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3" customFormat="1" ht="32.4">
      <c r="A26" s="12">
        <v>19</v>
      </c>
      <c r="B26" s="13" t="s">
        <v>38</v>
      </c>
      <c r="C26" s="13" t="s">
        <v>114</v>
      </c>
      <c r="D26" s="13" t="s">
        <v>115</v>
      </c>
      <c r="E26" s="13" t="s">
        <v>116</v>
      </c>
      <c r="F26" s="13" t="s">
        <v>117</v>
      </c>
      <c r="G26" s="13" t="s">
        <v>43</v>
      </c>
      <c r="H26" s="13">
        <v>1</v>
      </c>
      <c r="I26" s="16">
        <v>40</v>
      </c>
      <c r="J26" s="12" t="s">
        <v>35</v>
      </c>
      <c r="K26" s="12" t="s">
        <v>36</v>
      </c>
      <c r="L26" s="12" t="s">
        <v>37</v>
      </c>
      <c r="M26" s="16" t="s">
        <v>44</v>
      </c>
      <c r="N26" s="16">
        <v>20</v>
      </c>
      <c r="O26" s="12">
        <f t="shared" si="1"/>
        <v>20</v>
      </c>
      <c r="P26" s="16">
        <v>20</v>
      </c>
      <c r="Q26" s="16"/>
      <c r="R26" s="13" t="s">
        <v>118</v>
      </c>
      <c r="S26" s="20" t="s">
        <v>119</v>
      </c>
      <c r="T26" s="21">
        <v>103</v>
      </c>
      <c r="U26" s="21">
        <v>491</v>
      </c>
      <c r="V26" s="21">
        <v>45</v>
      </c>
      <c r="W26" s="21">
        <v>150</v>
      </c>
      <c r="X26" s="13"/>
      <c r="Y26" s="13">
        <v>1</v>
      </c>
      <c r="Z26" s="12" t="s">
        <v>120</v>
      </c>
      <c r="AA26" s="12"/>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3" customFormat="1" ht="43.2">
      <c r="A27" s="12">
        <v>20</v>
      </c>
      <c r="B27" s="13" t="s">
        <v>38</v>
      </c>
      <c r="C27" s="13" t="s">
        <v>114</v>
      </c>
      <c r="D27" s="13" t="s">
        <v>121</v>
      </c>
      <c r="E27" s="13" t="s">
        <v>122</v>
      </c>
      <c r="F27" s="13" t="s">
        <v>53</v>
      </c>
      <c r="G27" s="13" t="s">
        <v>54</v>
      </c>
      <c r="H27" s="13">
        <v>1</v>
      </c>
      <c r="I27" s="16">
        <v>1</v>
      </c>
      <c r="J27" s="12" t="s">
        <v>35</v>
      </c>
      <c r="K27" s="12" t="s">
        <v>36</v>
      </c>
      <c r="L27" s="12" t="s">
        <v>37</v>
      </c>
      <c r="M27" s="16" t="s">
        <v>44</v>
      </c>
      <c r="N27" s="16">
        <v>50</v>
      </c>
      <c r="O27" s="12">
        <f t="shared" si="1"/>
        <v>50</v>
      </c>
      <c r="P27" s="16">
        <v>50</v>
      </c>
      <c r="Q27" s="16"/>
      <c r="R27" s="13" t="s">
        <v>123</v>
      </c>
      <c r="S27" s="20" t="s">
        <v>124</v>
      </c>
      <c r="T27" s="21">
        <v>265</v>
      </c>
      <c r="U27" s="21">
        <v>1030</v>
      </c>
      <c r="V27" s="21">
        <v>145</v>
      </c>
      <c r="W27" s="21">
        <v>598</v>
      </c>
      <c r="X27" s="13">
        <v>1</v>
      </c>
      <c r="Y27" s="13"/>
      <c r="Z27" s="12" t="s">
        <v>120</v>
      </c>
      <c r="AA27" s="12"/>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3" customFormat="1" ht="43.2">
      <c r="A28" s="12">
        <v>21</v>
      </c>
      <c r="B28" s="13" t="s">
        <v>38</v>
      </c>
      <c r="C28" s="13" t="s">
        <v>114</v>
      </c>
      <c r="D28" s="13" t="s">
        <v>125</v>
      </c>
      <c r="E28" s="13" t="s">
        <v>126</v>
      </c>
      <c r="F28" s="13" t="s">
        <v>53</v>
      </c>
      <c r="G28" s="13" t="s">
        <v>54</v>
      </c>
      <c r="H28" s="13">
        <v>1</v>
      </c>
      <c r="I28" s="16">
        <v>1.5</v>
      </c>
      <c r="J28" s="12" t="s">
        <v>35</v>
      </c>
      <c r="K28" s="12" t="s">
        <v>36</v>
      </c>
      <c r="L28" s="12" t="s">
        <v>37</v>
      </c>
      <c r="M28" s="16" t="s">
        <v>44</v>
      </c>
      <c r="N28" s="16">
        <v>60</v>
      </c>
      <c r="O28" s="12">
        <f t="shared" si="1"/>
        <v>60</v>
      </c>
      <c r="P28" s="16">
        <v>60</v>
      </c>
      <c r="Q28" s="16"/>
      <c r="R28" s="13" t="s">
        <v>127</v>
      </c>
      <c r="S28" s="20" t="s">
        <v>128</v>
      </c>
      <c r="T28" s="21">
        <v>910</v>
      </c>
      <c r="U28" s="21">
        <v>4281</v>
      </c>
      <c r="V28" s="21">
        <v>124</v>
      </c>
      <c r="W28" s="21">
        <v>568</v>
      </c>
      <c r="X28" s="13"/>
      <c r="Y28" s="13">
        <v>1</v>
      </c>
      <c r="Z28" s="12" t="s">
        <v>120</v>
      </c>
      <c r="AA28" s="12" t="s">
        <v>57</v>
      </c>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3" customFormat="1" ht="32.4">
      <c r="A29" s="12">
        <v>22</v>
      </c>
      <c r="B29" s="13" t="s">
        <v>38</v>
      </c>
      <c r="C29" s="13" t="s">
        <v>114</v>
      </c>
      <c r="D29" s="13" t="s">
        <v>129</v>
      </c>
      <c r="E29" s="13" t="s">
        <v>130</v>
      </c>
      <c r="F29" s="13" t="s">
        <v>53</v>
      </c>
      <c r="G29" s="13" t="s">
        <v>54</v>
      </c>
      <c r="H29" s="13">
        <v>1</v>
      </c>
      <c r="I29" s="16">
        <v>1</v>
      </c>
      <c r="J29" s="12" t="s">
        <v>35</v>
      </c>
      <c r="K29" s="12" t="s">
        <v>36</v>
      </c>
      <c r="L29" s="12" t="s">
        <v>37</v>
      </c>
      <c r="M29" s="16" t="s">
        <v>44</v>
      </c>
      <c r="N29" s="16">
        <v>50</v>
      </c>
      <c r="O29" s="12">
        <f t="shared" si="1"/>
        <v>50</v>
      </c>
      <c r="P29" s="16">
        <v>50</v>
      </c>
      <c r="Q29" s="16"/>
      <c r="R29" s="13" t="s">
        <v>131</v>
      </c>
      <c r="S29" s="20" t="s">
        <v>132</v>
      </c>
      <c r="T29" s="21">
        <v>21</v>
      </c>
      <c r="U29" s="21">
        <v>95</v>
      </c>
      <c r="V29" s="21">
        <v>10</v>
      </c>
      <c r="W29" s="21">
        <v>62</v>
      </c>
      <c r="X29" s="13">
        <v>1</v>
      </c>
      <c r="Y29" s="13"/>
      <c r="Z29" s="12" t="s">
        <v>120</v>
      </c>
      <c r="AA29" s="12"/>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3" customFormat="1" ht="43.2">
      <c r="A30" s="12">
        <v>23</v>
      </c>
      <c r="B30" s="13" t="s">
        <v>38</v>
      </c>
      <c r="C30" s="13" t="s">
        <v>114</v>
      </c>
      <c r="D30" s="13" t="s">
        <v>133</v>
      </c>
      <c r="E30" s="13" t="s">
        <v>134</v>
      </c>
      <c r="F30" s="13" t="s">
        <v>53</v>
      </c>
      <c r="G30" s="13" t="s">
        <v>54</v>
      </c>
      <c r="H30" s="13">
        <v>1</v>
      </c>
      <c r="I30" s="16">
        <v>2.2000000000000002</v>
      </c>
      <c r="J30" s="12" t="s">
        <v>35</v>
      </c>
      <c r="K30" s="12" t="s">
        <v>36</v>
      </c>
      <c r="L30" s="12" t="s">
        <v>37</v>
      </c>
      <c r="M30" s="16" t="s">
        <v>44</v>
      </c>
      <c r="N30" s="16">
        <v>103</v>
      </c>
      <c r="O30" s="17">
        <v>103</v>
      </c>
      <c r="P30" s="16">
        <v>103</v>
      </c>
      <c r="Q30" s="16"/>
      <c r="R30" s="13" t="s">
        <v>135</v>
      </c>
      <c r="S30" s="20" t="s">
        <v>136</v>
      </c>
      <c r="T30" s="21">
        <v>43</v>
      </c>
      <c r="U30" s="21">
        <v>105</v>
      </c>
      <c r="V30" s="21">
        <v>22</v>
      </c>
      <c r="W30" s="21">
        <v>65</v>
      </c>
      <c r="X30" s="13">
        <v>1</v>
      </c>
      <c r="Y30" s="13"/>
      <c r="Z30" s="12" t="s">
        <v>137</v>
      </c>
      <c r="AA30" s="12"/>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3" customFormat="1" ht="42" customHeight="1">
      <c r="A31" s="12">
        <v>24</v>
      </c>
      <c r="B31" s="13" t="s">
        <v>38</v>
      </c>
      <c r="C31" s="13" t="s">
        <v>114</v>
      </c>
      <c r="D31" s="13" t="s">
        <v>138</v>
      </c>
      <c r="E31" s="13" t="s">
        <v>139</v>
      </c>
      <c r="F31" s="13" t="s">
        <v>53</v>
      </c>
      <c r="G31" s="13" t="s">
        <v>54</v>
      </c>
      <c r="H31" s="13">
        <v>1</v>
      </c>
      <c r="I31" s="16">
        <v>1.2</v>
      </c>
      <c r="J31" s="12" t="s">
        <v>35</v>
      </c>
      <c r="K31" s="12" t="s">
        <v>36</v>
      </c>
      <c r="L31" s="12" t="s">
        <v>37</v>
      </c>
      <c r="M31" s="16" t="s">
        <v>44</v>
      </c>
      <c r="N31" s="16">
        <v>45</v>
      </c>
      <c r="O31" s="12">
        <f t="shared" si="1"/>
        <v>45</v>
      </c>
      <c r="P31" s="16">
        <v>45</v>
      </c>
      <c r="Q31" s="16"/>
      <c r="R31" s="13" t="s">
        <v>140</v>
      </c>
      <c r="S31" s="20" t="s">
        <v>141</v>
      </c>
      <c r="T31" s="21">
        <v>67</v>
      </c>
      <c r="U31" s="21">
        <v>271</v>
      </c>
      <c r="V31" s="21">
        <v>10</v>
      </c>
      <c r="W31" s="21">
        <v>45</v>
      </c>
      <c r="X31" s="13"/>
      <c r="Y31" s="13">
        <v>1</v>
      </c>
      <c r="Z31" s="12" t="s">
        <v>120</v>
      </c>
      <c r="AA31" s="12"/>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3" customFormat="1" ht="32.4">
      <c r="A32" s="12">
        <v>25</v>
      </c>
      <c r="B32" s="13" t="s">
        <v>38</v>
      </c>
      <c r="C32" s="13" t="s">
        <v>142</v>
      </c>
      <c r="D32" s="13" t="s">
        <v>143</v>
      </c>
      <c r="E32" s="13" t="s">
        <v>144</v>
      </c>
      <c r="F32" s="13" t="s">
        <v>53</v>
      </c>
      <c r="G32" s="13" t="s">
        <v>54</v>
      </c>
      <c r="H32" s="13">
        <v>1</v>
      </c>
      <c r="I32" s="16">
        <v>1.8</v>
      </c>
      <c r="J32" s="12" t="s">
        <v>35</v>
      </c>
      <c r="K32" s="12" t="s">
        <v>36</v>
      </c>
      <c r="L32" s="12" t="s">
        <v>37</v>
      </c>
      <c r="M32" s="16" t="s">
        <v>44</v>
      </c>
      <c r="N32" s="16">
        <v>55</v>
      </c>
      <c r="O32" s="12">
        <f t="shared" si="1"/>
        <v>55</v>
      </c>
      <c r="P32" s="16">
        <v>55</v>
      </c>
      <c r="Q32" s="16"/>
      <c r="R32" s="13" t="s">
        <v>145</v>
      </c>
      <c r="S32" s="20" t="s">
        <v>146</v>
      </c>
      <c r="T32" s="21">
        <v>253</v>
      </c>
      <c r="U32" s="21">
        <v>1258</v>
      </c>
      <c r="V32" s="21">
        <v>48</v>
      </c>
      <c r="W32" s="21">
        <v>186</v>
      </c>
      <c r="X32" s="13">
        <v>1</v>
      </c>
      <c r="Y32" s="13"/>
      <c r="Z32" s="12" t="s">
        <v>147</v>
      </c>
      <c r="AA32" s="12"/>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3" customFormat="1" ht="32.4">
      <c r="A33" s="12">
        <v>26</v>
      </c>
      <c r="B33" s="13" t="s">
        <v>38</v>
      </c>
      <c r="C33" s="13" t="s">
        <v>142</v>
      </c>
      <c r="D33" s="13" t="s">
        <v>148</v>
      </c>
      <c r="E33" s="13" t="s">
        <v>149</v>
      </c>
      <c r="F33" s="13" t="s">
        <v>53</v>
      </c>
      <c r="G33" s="13" t="s">
        <v>150</v>
      </c>
      <c r="H33" s="13">
        <v>1</v>
      </c>
      <c r="I33" s="16">
        <v>1.2</v>
      </c>
      <c r="J33" s="12" t="s">
        <v>35</v>
      </c>
      <c r="K33" s="12" t="s">
        <v>36</v>
      </c>
      <c r="L33" s="12" t="s">
        <v>37</v>
      </c>
      <c r="M33" s="16" t="s">
        <v>44</v>
      </c>
      <c r="N33" s="16">
        <v>60</v>
      </c>
      <c r="O33" s="12">
        <f t="shared" si="1"/>
        <v>60</v>
      </c>
      <c r="P33" s="16"/>
      <c r="Q33" s="16">
        <v>60</v>
      </c>
      <c r="R33" s="13" t="s">
        <v>151</v>
      </c>
      <c r="S33" s="20" t="s">
        <v>152</v>
      </c>
      <c r="T33" s="21">
        <v>50</v>
      </c>
      <c r="U33" s="21">
        <v>250</v>
      </c>
      <c r="V33" s="21">
        <v>62</v>
      </c>
      <c r="W33" s="21">
        <v>312</v>
      </c>
      <c r="X33" s="13">
        <v>1</v>
      </c>
      <c r="Y33" s="13"/>
      <c r="Z33" s="12" t="s">
        <v>147</v>
      </c>
      <c r="AA33" s="12"/>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3" customFormat="1" ht="42" customHeight="1">
      <c r="A34" s="12">
        <v>27</v>
      </c>
      <c r="B34" s="13" t="s">
        <v>38</v>
      </c>
      <c r="C34" s="13" t="s">
        <v>142</v>
      </c>
      <c r="D34" s="13" t="s">
        <v>148</v>
      </c>
      <c r="E34" s="13" t="s">
        <v>153</v>
      </c>
      <c r="F34" s="13" t="s">
        <v>53</v>
      </c>
      <c r="G34" s="13" t="s">
        <v>43</v>
      </c>
      <c r="H34" s="13">
        <v>1</v>
      </c>
      <c r="I34" s="16">
        <v>6.5</v>
      </c>
      <c r="J34" s="12" t="s">
        <v>35</v>
      </c>
      <c r="K34" s="12" t="s">
        <v>36</v>
      </c>
      <c r="L34" s="12" t="s">
        <v>37</v>
      </c>
      <c r="M34" s="16" t="s">
        <v>44</v>
      </c>
      <c r="N34" s="16">
        <v>9</v>
      </c>
      <c r="O34" s="12">
        <f t="shared" si="1"/>
        <v>9</v>
      </c>
      <c r="P34" s="16"/>
      <c r="Q34" s="16">
        <v>9</v>
      </c>
      <c r="R34" s="13" t="s">
        <v>154</v>
      </c>
      <c r="S34" s="20" t="s">
        <v>155</v>
      </c>
      <c r="T34" s="21">
        <v>30</v>
      </c>
      <c r="U34" s="21">
        <v>162</v>
      </c>
      <c r="V34" s="21">
        <v>16</v>
      </c>
      <c r="W34" s="21">
        <v>83</v>
      </c>
      <c r="X34" s="13">
        <v>1</v>
      </c>
      <c r="Y34" s="13"/>
      <c r="Z34" s="12" t="s">
        <v>147</v>
      </c>
      <c r="AA34" s="12"/>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3" customFormat="1" ht="54">
      <c r="A35" s="12">
        <v>28</v>
      </c>
      <c r="B35" s="13" t="s">
        <v>38</v>
      </c>
      <c r="C35" s="13" t="s">
        <v>142</v>
      </c>
      <c r="D35" s="13" t="s">
        <v>156</v>
      </c>
      <c r="E35" s="13" t="s">
        <v>157</v>
      </c>
      <c r="F35" s="13" t="s">
        <v>53</v>
      </c>
      <c r="G35" s="13" t="s">
        <v>54</v>
      </c>
      <c r="H35" s="13">
        <v>1</v>
      </c>
      <c r="I35" s="16">
        <v>1.2</v>
      </c>
      <c r="J35" s="12" t="s">
        <v>35</v>
      </c>
      <c r="K35" s="12" t="s">
        <v>36</v>
      </c>
      <c r="L35" s="12" t="s">
        <v>37</v>
      </c>
      <c r="M35" s="16" t="s">
        <v>44</v>
      </c>
      <c r="N35" s="16">
        <v>52</v>
      </c>
      <c r="O35" s="12">
        <f t="shared" si="1"/>
        <v>52</v>
      </c>
      <c r="P35" s="16"/>
      <c r="Q35" s="16">
        <v>52</v>
      </c>
      <c r="R35" s="13" t="s">
        <v>158</v>
      </c>
      <c r="S35" s="20" t="s">
        <v>159</v>
      </c>
      <c r="T35" s="21">
        <v>175</v>
      </c>
      <c r="U35" s="21">
        <v>655</v>
      </c>
      <c r="V35" s="21">
        <v>77</v>
      </c>
      <c r="W35" s="21">
        <v>298</v>
      </c>
      <c r="X35" s="13"/>
      <c r="Y35" s="13">
        <v>1</v>
      </c>
      <c r="Z35" s="12" t="s">
        <v>147</v>
      </c>
      <c r="AA35" s="12"/>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3" customFormat="1" ht="54">
      <c r="A36" s="12">
        <v>29</v>
      </c>
      <c r="B36" s="13" t="s">
        <v>38</v>
      </c>
      <c r="C36" s="13" t="s">
        <v>142</v>
      </c>
      <c r="D36" s="13" t="s">
        <v>156</v>
      </c>
      <c r="E36" s="13" t="s">
        <v>160</v>
      </c>
      <c r="F36" s="13" t="s">
        <v>53</v>
      </c>
      <c r="G36" s="13" t="s">
        <v>54</v>
      </c>
      <c r="H36" s="13">
        <v>1</v>
      </c>
      <c r="I36" s="16">
        <v>2</v>
      </c>
      <c r="J36" s="12" t="s">
        <v>35</v>
      </c>
      <c r="K36" s="12" t="s">
        <v>36</v>
      </c>
      <c r="L36" s="12" t="s">
        <v>37</v>
      </c>
      <c r="M36" s="16" t="s">
        <v>44</v>
      </c>
      <c r="N36" s="16">
        <v>86</v>
      </c>
      <c r="O36" s="12">
        <f t="shared" si="1"/>
        <v>86</v>
      </c>
      <c r="P36" s="16"/>
      <c r="Q36" s="16">
        <v>86</v>
      </c>
      <c r="R36" s="13" t="s">
        <v>161</v>
      </c>
      <c r="S36" s="20" t="s">
        <v>162</v>
      </c>
      <c r="T36" s="21">
        <v>78</v>
      </c>
      <c r="U36" s="21">
        <v>405</v>
      </c>
      <c r="V36" s="21">
        <v>44</v>
      </c>
      <c r="W36" s="21">
        <v>136</v>
      </c>
      <c r="X36" s="13"/>
      <c r="Y36" s="13">
        <v>1</v>
      </c>
      <c r="Z36" s="12" t="s">
        <v>163</v>
      </c>
      <c r="AA36" s="12"/>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s="3" customFormat="1" ht="54">
      <c r="A37" s="12">
        <v>30</v>
      </c>
      <c r="B37" s="13" t="s">
        <v>38</v>
      </c>
      <c r="C37" s="13" t="s">
        <v>142</v>
      </c>
      <c r="D37" s="13" t="s">
        <v>164</v>
      </c>
      <c r="E37" s="13" t="s">
        <v>165</v>
      </c>
      <c r="F37" s="13" t="s">
        <v>53</v>
      </c>
      <c r="G37" s="13" t="s">
        <v>54</v>
      </c>
      <c r="H37" s="13">
        <v>1</v>
      </c>
      <c r="I37" s="16">
        <v>0.5</v>
      </c>
      <c r="J37" s="12" t="s">
        <v>35</v>
      </c>
      <c r="K37" s="12" t="s">
        <v>36</v>
      </c>
      <c r="L37" s="12" t="s">
        <v>37</v>
      </c>
      <c r="M37" s="16" t="s">
        <v>44</v>
      </c>
      <c r="N37" s="16">
        <v>20</v>
      </c>
      <c r="O37" s="12">
        <f t="shared" si="1"/>
        <v>20</v>
      </c>
      <c r="P37" s="16"/>
      <c r="Q37" s="16">
        <v>20</v>
      </c>
      <c r="R37" s="13" t="s">
        <v>166</v>
      </c>
      <c r="S37" s="20" t="s">
        <v>167</v>
      </c>
      <c r="T37" s="21">
        <v>75</v>
      </c>
      <c r="U37" s="21">
        <v>450</v>
      </c>
      <c r="V37" s="21">
        <v>20</v>
      </c>
      <c r="W37" s="21">
        <v>100</v>
      </c>
      <c r="X37" s="13"/>
      <c r="Y37" s="13">
        <v>1</v>
      </c>
      <c r="Z37" s="12" t="s">
        <v>147</v>
      </c>
      <c r="AA37" s="12"/>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row r="38" spans="1:256" s="3" customFormat="1" ht="52.95" customHeight="1">
      <c r="A38" s="12">
        <v>31</v>
      </c>
      <c r="B38" s="13" t="s">
        <v>38</v>
      </c>
      <c r="C38" s="13" t="s">
        <v>168</v>
      </c>
      <c r="D38" s="13" t="s">
        <v>169</v>
      </c>
      <c r="E38" s="13" t="s">
        <v>170</v>
      </c>
      <c r="F38" s="13" t="s">
        <v>53</v>
      </c>
      <c r="G38" s="13" t="s">
        <v>54</v>
      </c>
      <c r="H38" s="13">
        <v>1</v>
      </c>
      <c r="I38" s="16">
        <v>2</v>
      </c>
      <c r="J38" s="12" t="s">
        <v>35</v>
      </c>
      <c r="K38" s="12" t="s">
        <v>36</v>
      </c>
      <c r="L38" s="12" t="s">
        <v>37</v>
      </c>
      <c r="M38" s="16" t="s">
        <v>44</v>
      </c>
      <c r="N38" s="16">
        <v>100</v>
      </c>
      <c r="O38" s="17">
        <v>100</v>
      </c>
      <c r="P38" s="16">
        <v>100</v>
      </c>
      <c r="Q38" s="16"/>
      <c r="R38" s="13" t="s">
        <v>171</v>
      </c>
      <c r="S38" s="20" t="s">
        <v>172</v>
      </c>
      <c r="T38" s="21">
        <v>131</v>
      </c>
      <c r="U38" s="21">
        <v>582</v>
      </c>
      <c r="V38" s="21">
        <v>40</v>
      </c>
      <c r="W38" s="21">
        <v>160</v>
      </c>
      <c r="X38" s="13"/>
      <c r="Y38" s="13">
        <v>1</v>
      </c>
      <c r="Z38" s="12" t="s">
        <v>137</v>
      </c>
      <c r="AA38" s="12"/>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row>
    <row r="39" spans="1:256" s="3" customFormat="1" ht="43.95" customHeight="1">
      <c r="A39" s="12">
        <v>32</v>
      </c>
      <c r="B39" s="13" t="s">
        <v>38</v>
      </c>
      <c r="C39" s="13" t="s">
        <v>168</v>
      </c>
      <c r="D39" s="13" t="s">
        <v>173</v>
      </c>
      <c r="E39" s="13" t="s">
        <v>174</v>
      </c>
      <c r="F39" s="13" t="s">
        <v>53</v>
      </c>
      <c r="G39" s="13" t="s">
        <v>54</v>
      </c>
      <c r="H39" s="13">
        <v>1</v>
      </c>
      <c r="I39" s="16">
        <v>0.8</v>
      </c>
      <c r="J39" s="12" t="s">
        <v>35</v>
      </c>
      <c r="K39" s="12" t="s">
        <v>36</v>
      </c>
      <c r="L39" s="12" t="s">
        <v>37</v>
      </c>
      <c r="M39" s="16" t="s">
        <v>44</v>
      </c>
      <c r="N39" s="16">
        <v>40</v>
      </c>
      <c r="O39" s="12">
        <f t="shared" si="1"/>
        <v>40</v>
      </c>
      <c r="P39" s="16">
        <v>40</v>
      </c>
      <c r="Q39" s="16"/>
      <c r="R39" s="13" t="s">
        <v>175</v>
      </c>
      <c r="S39" s="20" t="s">
        <v>176</v>
      </c>
      <c r="T39" s="21">
        <v>25</v>
      </c>
      <c r="U39" s="21">
        <v>96</v>
      </c>
      <c r="V39" s="21">
        <v>6</v>
      </c>
      <c r="W39" s="21">
        <v>22</v>
      </c>
      <c r="X39" s="13"/>
      <c r="Y39" s="13">
        <v>1</v>
      </c>
      <c r="Z39" s="12" t="s">
        <v>177</v>
      </c>
      <c r="AA39" s="12" t="s">
        <v>57</v>
      </c>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row>
    <row r="40" spans="1:256" s="3" customFormat="1" ht="54" customHeight="1">
      <c r="A40" s="12">
        <v>33</v>
      </c>
      <c r="B40" s="13" t="s">
        <v>38</v>
      </c>
      <c r="C40" s="13" t="s">
        <v>168</v>
      </c>
      <c r="D40" s="13" t="s">
        <v>178</v>
      </c>
      <c r="E40" s="13" t="s">
        <v>179</v>
      </c>
      <c r="F40" s="13" t="s">
        <v>42</v>
      </c>
      <c r="G40" s="13" t="s">
        <v>54</v>
      </c>
      <c r="H40" s="13">
        <v>1</v>
      </c>
      <c r="I40" s="16">
        <v>2</v>
      </c>
      <c r="J40" s="12" t="s">
        <v>35</v>
      </c>
      <c r="K40" s="12" t="s">
        <v>36</v>
      </c>
      <c r="L40" s="12" t="s">
        <v>37</v>
      </c>
      <c r="M40" s="16" t="s">
        <v>44</v>
      </c>
      <c r="N40" s="16">
        <v>100</v>
      </c>
      <c r="O40" s="17">
        <v>100</v>
      </c>
      <c r="P40" s="16">
        <v>100</v>
      </c>
      <c r="Q40" s="16"/>
      <c r="R40" s="13" t="s">
        <v>180</v>
      </c>
      <c r="S40" s="20" t="s">
        <v>181</v>
      </c>
      <c r="T40" s="21">
        <v>256</v>
      </c>
      <c r="U40" s="21">
        <v>995</v>
      </c>
      <c r="V40" s="21">
        <v>56</v>
      </c>
      <c r="W40" s="21">
        <v>201</v>
      </c>
      <c r="X40" s="13">
        <v>1</v>
      </c>
      <c r="Y40" s="13"/>
      <c r="Z40" s="12" t="s">
        <v>137</v>
      </c>
      <c r="AA40" s="12"/>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row>
    <row r="41" spans="1:256" s="3" customFormat="1" ht="42" customHeight="1">
      <c r="A41" s="12">
        <v>34</v>
      </c>
      <c r="B41" s="13" t="s">
        <v>38</v>
      </c>
      <c r="C41" s="13" t="s">
        <v>168</v>
      </c>
      <c r="D41" s="13" t="s">
        <v>178</v>
      </c>
      <c r="E41" s="13" t="s">
        <v>182</v>
      </c>
      <c r="F41" s="13" t="s">
        <v>42</v>
      </c>
      <c r="G41" s="13" t="s">
        <v>183</v>
      </c>
      <c r="H41" s="13">
        <v>1</v>
      </c>
      <c r="I41" s="16">
        <v>500</v>
      </c>
      <c r="J41" s="12" t="s">
        <v>35</v>
      </c>
      <c r="K41" s="12" t="s">
        <v>36</v>
      </c>
      <c r="L41" s="12" t="s">
        <v>37</v>
      </c>
      <c r="M41" s="16" t="s">
        <v>44</v>
      </c>
      <c r="N41" s="16">
        <v>30</v>
      </c>
      <c r="O41" s="12">
        <f t="shared" si="1"/>
        <v>30</v>
      </c>
      <c r="P41" s="16">
        <v>30</v>
      </c>
      <c r="Q41" s="16"/>
      <c r="R41" s="13" t="s">
        <v>184</v>
      </c>
      <c r="S41" s="20" t="s">
        <v>185</v>
      </c>
      <c r="T41" s="21">
        <v>28</v>
      </c>
      <c r="U41" s="21">
        <v>182</v>
      </c>
      <c r="V41" s="21">
        <v>8</v>
      </c>
      <c r="W41" s="21">
        <v>40</v>
      </c>
      <c r="X41" s="13">
        <v>1</v>
      </c>
      <c r="Y41" s="13"/>
      <c r="Z41" s="12" t="s">
        <v>177</v>
      </c>
      <c r="AA41" s="12"/>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row>
    <row r="42" spans="1:256" s="3" customFormat="1" ht="66" customHeight="1">
      <c r="A42" s="12">
        <v>35</v>
      </c>
      <c r="B42" s="13" t="s">
        <v>38</v>
      </c>
      <c r="C42" s="13" t="s">
        <v>168</v>
      </c>
      <c r="D42" s="13" t="s">
        <v>178</v>
      </c>
      <c r="E42" s="13" t="s">
        <v>186</v>
      </c>
      <c r="F42" s="13" t="s">
        <v>53</v>
      </c>
      <c r="G42" s="13" t="s">
        <v>54</v>
      </c>
      <c r="H42" s="13">
        <v>1</v>
      </c>
      <c r="I42" s="16">
        <v>2</v>
      </c>
      <c r="J42" s="12" t="s">
        <v>35</v>
      </c>
      <c r="K42" s="12" t="s">
        <v>36</v>
      </c>
      <c r="L42" s="12" t="s">
        <v>37</v>
      </c>
      <c r="M42" s="16" t="s">
        <v>44</v>
      </c>
      <c r="N42" s="16">
        <v>90</v>
      </c>
      <c r="O42" s="12">
        <f t="shared" si="1"/>
        <v>51.1265</v>
      </c>
      <c r="P42" s="16">
        <v>51.1265</v>
      </c>
      <c r="Q42" s="16"/>
      <c r="R42" s="13" t="s">
        <v>187</v>
      </c>
      <c r="S42" s="20" t="s">
        <v>188</v>
      </c>
      <c r="T42" s="21">
        <v>59</v>
      </c>
      <c r="U42" s="21">
        <v>221</v>
      </c>
      <c r="V42" s="21">
        <v>10</v>
      </c>
      <c r="W42" s="21">
        <v>40</v>
      </c>
      <c r="X42" s="13">
        <v>1</v>
      </c>
      <c r="Y42" s="13"/>
      <c r="Z42" s="12" t="s">
        <v>137</v>
      </c>
      <c r="AA42" s="12"/>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row>
    <row r="43" spans="1:256" s="3" customFormat="1" ht="54" customHeight="1">
      <c r="A43" s="12">
        <v>36</v>
      </c>
      <c r="B43" s="13" t="s">
        <v>38</v>
      </c>
      <c r="C43" s="13" t="s">
        <v>168</v>
      </c>
      <c r="D43" s="13" t="s">
        <v>189</v>
      </c>
      <c r="E43" s="13" t="s">
        <v>190</v>
      </c>
      <c r="F43" s="13" t="s">
        <v>42</v>
      </c>
      <c r="G43" s="13" t="s">
        <v>43</v>
      </c>
      <c r="H43" s="13">
        <v>1</v>
      </c>
      <c r="I43" s="16">
        <v>494</v>
      </c>
      <c r="J43" s="12" t="s">
        <v>35</v>
      </c>
      <c r="K43" s="12" t="s">
        <v>36</v>
      </c>
      <c r="L43" s="12" t="s">
        <v>37</v>
      </c>
      <c r="M43" s="16" t="s">
        <v>44</v>
      </c>
      <c r="N43" s="16">
        <v>20.1066</v>
      </c>
      <c r="O43" s="12">
        <f t="shared" si="1"/>
        <v>20.1066</v>
      </c>
      <c r="P43" s="16">
        <v>20.1066</v>
      </c>
      <c r="Q43" s="16"/>
      <c r="R43" s="13" t="s">
        <v>191</v>
      </c>
      <c r="S43" s="20" t="s">
        <v>192</v>
      </c>
      <c r="T43" s="21">
        <v>56</v>
      </c>
      <c r="U43" s="21">
        <v>212</v>
      </c>
      <c r="V43" s="21">
        <v>16</v>
      </c>
      <c r="W43" s="21">
        <v>43</v>
      </c>
      <c r="X43" s="13"/>
      <c r="Y43" s="13">
        <v>1</v>
      </c>
      <c r="Z43" s="12" t="s">
        <v>177</v>
      </c>
      <c r="AA43" s="12"/>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row>
    <row r="44" spans="1:256" s="3" customFormat="1" ht="43.05" customHeight="1">
      <c r="A44" s="12">
        <v>37</v>
      </c>
      <c r="B44" s="13" t="s">
        <v>38</v>
      </c>
      <c r="C44" s="13" t="s">
        <v>168</v>
      </c>
      <c r="D44" s="13" t="s">
        <v>193</v>
      </c>
      <c r="E44" s="13" t="s">
        <v>194</v>
      </c>
      <c r="F44" s="13" t="s">
        <v>42</v>
      </c>
      <c r="G44" s="13" t="s">
        <v>54</v>
      </c>
      <c r="H44" s="13">
        <v>1</v>
      </c>
      <c r="I44" s="16">
        <v>2.2000000000000002</v>
      </c>
      <c r="J44" s="12" t="s">
        <v>35</v>
      </c>
      <c r="K44" s="12" t="s">
        <v>36</v>
      </c>
      <c r="L44" s="12" t="s">
        <v>37</v>
      </c>
      <c r="M44" s="16" t="s">
        <v>44</v>
      </c>
      <c r="N44" s="16">
        <v>14.7104</v>
      </c>
      <c r="O44" s="12">
        <f t="shared" si="1"/>
        <v>14.7104</v>
      </c>
      <c r="P44" s="16">
        <v>14.7104</v>
      </c>
      <c r="Q44" s="16"/>
      <c r="R44" s="13" t="s">
        <v>195</v>
      </c>
      <c r="S44" s="20" t="s">
        <v>196</v>
      </c>
      <c r="T44" s="21">
        <v>68</v>
      </c>
      <c r="U44" s="21">
        <v>262</v>
      </c>
      <c r="V44" s="21">
        <v>11</v>
      </c>
      <c r="W44" s="21">
        <v>39</v>
      </c>
      <c r="X44" s="13">
        <v>1</v>
      </c>
      <c r="Y44" s="13"/>
      <c r="Z44" s="12" t="s">
        <v>177</v>
      </c>
      <c r="AA44" s="12"/>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row>
    <row r="45" spans="1:256" s="3" customFormat="1" ht="42" customHeight="1">
      <c r="A45" s="12">
        <v>38</v>
      </c>
      <c r="B45" s="13" t="s">
        <v>38</v>
      </c>
      <c r="C45" s="13" t="s">
        <v>168</v>
      </c>
      <c r="D45" s="13" t="s">
        <v>197</v>
      </c>
      <c r="E45" s="13" t="s">
        <v>198</v>
      </c>
      <c r="F45" s="13" t="s">
        <v>53</v>
      </c>
      <c r="G45" s="13" t="s">
        <v>54</v>
      </c>
      <c r="H45" s="13">
        <v>1</v>
      </c>
      <c r="I45" s="16">
        <v>2</v>
      </c>
      <c r="J45" s="12" t="s">
        <v>35</v>
      </c>
      <c r="K45" s="12" t="s">
        <v>36</v>
      </c>
      <c r="L45" s="12" t="s">
        <v>37</v>
      </c>
      <c r="M45" s="16" t="s">
        <v>44</v>
      </c>
      <c r="N45" s="16">
        <v>100</v>
      </c>
      <c r="O45" s="17">
        <v>100</v>
      </c>
      <c r="P45" s="16">
        <v>100</v>
      </c>
      <c r="Q45" s="16"/>
      <c r="R45" s="13" t="s">
        <v>199</v>
      </c>
      <c r="S45" s="20" t="s">
        <v>200</v>
      </c>
      <c r="T45" s="21">
        <v>68</v>
      </c>
      <c r="U45" s="21">
        <v>237</v>
      </c>
      <c r="V45" s="21">
        <v>16</v>
      </c>
      <c r="W45" s="21">
        <v>62</v>
      </c>
      <c r="X45" s="13"/>
      <c r="Y45" s="13">
        <v>1</v>
      </c>
      <c r="Z45" s="12" t="s">
        <v>137</v>
      </c>
      <c r="AA45" s="12"/>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row>
    <row r="46" spans="1:256" s="4" customFormat="1" ht="42" customHeight="1">
      <c r="A46" s="12">
        <v>39</v>
      </c>
      <c r="B46" s="13" t="s">
        <v>38</v>
      </c>
      <c r="C46" s="13" t="s">
        <v>201</v>
      </c>
      <c r="D46" s="13" t="s">
        <v>202</v>
      </c>
      <c r="E46" s="13" t="s">
        <v>203</v>
      </c>
      <c r="F46" s="13" t="s">
        <v>53</v>
      </c>
      <c r="G46" s="13" t="s">
        <v>54</v>
      </c>
      <c r="H46" s="13">
        <v>1</v>
      </c>
      <c r="I46" s="16">
        <v>1</v>
      </c>
      <c r="J46" s="12" t="s">
        <v>35</v>
      </c>
      <c r="K46" s="12" t="s">
        <v>36</v>
      </c>
      <c r="L46" s="12" t="s">
        <v>37</v>
      </c>
      <c r="M46" s="16" t="s">
        <v>44</v>
      </c>
      <c r="N46" s="16">
        <v>50</v>
      </c>
      <c r="O46" s="12">
        <f t="shared" si="1"/>
        <v>50</v>
      </c>
      <c r="P46" s="16">
        <v>50</v>
      </c>
      <c r="Q46" s="16"/>
      <c r="R46" s="13" t="s">
        <v>204</v>
      </c>
      <c r="S46" s="20" t="s">
        <v>205</v>
      </c>
      <c r="T46" s="21">
        <v>50</v>
      </c>
      <c r="U46" s="21">
        <v>200</v>
      </c>
      <c r="V46" s="21">
        <v>20</v>
      </c>
      <c r="W46" s="21">
        <v>70</v>
      </c>
      <c r="X46" s="13"/>
      <c r="Y46" s="13">
        <v>1</v>
      </c>
      <c r="Z46" s="12" t="s">
        <v>206</v>
      </c>
      <c r="AA46" s="12" t="s">
        <v>57</v>
      </c>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row>
    <row r="47" spans="1:256" s="3" customFormat="1" ht="37.950000000000003" customHeight="1">
      <c r="A47" s="12">
        <v>40</v>
      </c>
      <c r="B47" s="13" t="s">
        <v>38</v>
      </c>
      <c r="C47" s="13" t="s">
        <v>201</v>
      </c>
      <c r="D47" s="13" t="s">
        <v>207</v>
      </c>
      <c r="E47" s="13" t="s">
        <v>208</v>
      </c>
      <c r="F47" s="13" t="s">
        <v>53</v>
      </c>
      <c r="G47" s="13" t="s">
        <v>54</v>
      </c>
      <c r="H47" s="13">
        <v>1</v>
      </c>
      <c r="I47" s="16">
        <v>0.7</v>
      </c>
      <c r="J47" s="12" t="s">
        <v>35</v>
      </c>
      <c r="K47" s="12" t="s">
        <v>36</v>
      </c>
      <c r="L47" s="12" t="s">
        <v>37</v>
      </c>
      <c r="M47" s="16" t="s">
        <v>44</v>
      </c>
      <c r="N47" s="16">
        <v>33</v>
      </c>
      <c r="O47" s="12">
        <f t="shared" si="1"/>
        <v>33</v>
      </c>
      <c r="P47" s="16">
        <v>33</v>
      </c>
      <c r="Q47" s="16"/>
      <c r="R47" s="13" t="s">
        <v>209</v>
      </c>
      <c r="S47" s="20" t="s">
        <v>210</v>
      </c>
      <c r="T47" s="21">
        <v>113</v>
      </c>
      <c r="U47" s="21">
        <v>400</v>
      </c>
      <c r="V47" s="21">
        <v>40</v>
      </c>
      <c r="W47" s="21">
        <v>158</v>
      </c>
      <c r="X47" s="13"/>
      <c r="Y47" s="13">
        <v>1</v>
      </c>
      <c r="Z47" s="12" t="s">
        <v>206</v>
      </c>
      <c r="AA47" s="12"/>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row>
    <row r="48" spans="1:256" s="3" customFormat="1" ht="37.950000000000003" customHeight="1">
      <c r="A48" s="12">
        <v>41</v>
      </c>
      <c r="B48" s="13" t="s">
        <v>38</v>
      </c>
      <c r="C48" s="13" t="s">
        <v>201</v>
      </c>
      <c r="D48" s="13" t="s">
        <v>211</v>
      </c>
      <c r="E48" s="13" t="s">
        <v>212</v>
      </c>
      <c r="F48" s="13" t="s">
        <v>53</v>
      </c>
      <c r="G48" s="13" t="s">
        <v>54</v>
      </c>
      <c r="H48" s="13">
        <v>1</v>
      </c>
      <c r="I48" s="16">
        <v>1</v>
      </c>
      <c r="J48" s="12" t="s">
        <v>35</v>
      </c>
      <c r="K48" s="12" t="s">
        <v>36</v>
      </c>
      <c r="L48" s="12" t="s">
        <v>37</v>
      </c>
      <c r="M48" s="16" t="s">
        <v>44</v>
      </c>
      <c r="N48" s="16">
        <v>54</v>
      </c>
      <c r="O48" s="12">
        <f t="shared" si="1"/>
        <v>54</v>
      </c>
      <c r="P48" s="16">
        <v>54</v>
      </c>
      <c r="Q48" s="16"/>
      <c r="R48" s="13" t="s">
        <v>213</v>
      </c>
      <c r="S48" s="20" t="s">
        <v>214</v>
      </c>
      <c r="T48" s="21">
        <v>120</v>
      </c>
      <c r="U48" s="21">
        <v>500</v>
      </c>
      <c r="V48" s="21">
        <v>28</v>
      </c>
      <c r="W48" s="21">
        <v>121</v>
      </c>
      <c r="X48" s="13">
        <v>1</v>
      </c>
      <c r="Y48" s="13"/>
      <c r="Z48" s="12" t="s">
        <v>206</v>
      </c>
      <c r="AA48" s="12" t="s">
        <v>57</v>
      </c>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row>
    <row r="49" spans="1:256" s="4" customFormat="1" ht="32.4">
      <c r="A49" s="12">
        <v>42</v>
      </c>
      <c r="B49" s="13" t="s">
        <v>38</v>
      </c>
      <c r="C49" s="13" t="s">
        <v>201</v>
      </c>
      <c r="D49" s="13" t="s">
        <v>215</v>
      </c>
      <c r="E49" s="13" t="s">
        <v>216</v>
      </c>
      <c r="F49" s="13" t="s">
        <v>53</v>
      </c>
      <c r="G49" s="13" t="s">
        <v>54</v>
      </c>
      <c r="H49" s="13">
        <v>1</v>
      </c>
      <c r="I49" s="16">
        <v>2.8</v>
      </c>
      <c r="J49" s="12" t="s">
        <v>35</v>
      </c>
      <c r="K49" s="12" t="s">
        <v>36</v>
      </c>
      <c r="L49" s="12" t="s">
        <v>37</v>
      </c>
      <c r="M49" s="16" t="s">
        <v>44</v>
      </c>
      <c r="N49" s="16">
        <v>75</v>
      </c>
      <c r="O49" s="12">
        <f t="shared" si="1"/>
        <v>75</v>
      </c>
      <c r="P49" s="16">
        <v>75</v>
      </c>
      <c r="Q49" s="16"/>
      <c r="R49" s="13" t="s">
        <v>217</v>
      </c>
      <c r="S49" s="20" t="s">
        <v>218</v>
      </c>
      <c r="T49" s="21">
        <v>87</v>
      </c>
      <c r="U49" s="21">
        <v>403</v>
      </c>
      <c r="V49" s="21">
        <v>30</v>
      </c>
      <c r="W49" s="21">
        <v>125</v>
      </c>
      <c r="X49" s="13">
        <v>1</v>
      </c>
      <c r="Y49" s="13"/>
      <c r="Z49" s="12" t="s">
        <v>219</v>
      </c>
      <c r="AA49" s="12"/>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c r="GP49" s="28"/>
      <c r="GQ49" s="28"/>
      <c r="GR49" s="28"/>
      <c r="GS49" s="28"/>
      <c r="GT49" s="28"/>
      <c r="GU49" s="28"/>
      <c r="GV49" s="28"/>
      <c r="GW49" s="28"/>
      <c r="GX49" s="28"/>
      <c r="GY49" s="28"/>
      <c r="GZ49" s="28"/>
      <c r="HA49" s="28"/>
      <c r="HB49" s="28"/>
      <c r="HC49" s="28"/>
      <c r="HD49" s="28"/>
      <c r="HE49" s="28"/>
      <c r="HF49" s="28"/>
      <c r="HG49" s="28"/>
      <c r="HH49" s="28"/>
      <c r="HI49" s="28"/>
      <c r="HJ49" s="28"/>
      <c r="HK49" s="28"/>
      <c r="HL49" s="28"/>
      <c r="HM49" s="28"/>
      <c r="HN49" s="28"/>
      <c r="HO49" s="28"/>
      <c r="HP49" s="28"/>
      <c r="HQ49" s="28"/>
      <c r="HR49" s="28"/>
      <c r="HS49" s="28"/>
      <c r="HT49" s="28"/>
      <c r="HU49" s="28"/>
      <c r="HV49" s="28"/>
      <c r="HW49" s="28"/>
      <c r="HX49" s="28"/>
      <c r="HY49" s="28"/>
      <c r="HZ49" s="28"/>
      <c r="IA49" s="28"/>
      <c r="IB49" s="28"/>
      <c r="IC49" s="28"/>
      <c r="ID49" s="28"/>
      <c r="IE49" s="28"/>
      <c r="IF49" s="28"/>
      <c r="IG49" s="28"/>
      <c r="IH49" s="28"/>
      <c r="II49" s="28"/>
      <c r="IJ49" s="28"/>
      <c r="IK49" s="28"/>
      <c r="IL49" s="28"/>
      <c r="IM49" s="28"/>
      <c r="IN49" s="28"/>
      <c r="IO49" s="28"/>
      <c r="IP49" s="28"/>
      <c r="IQ49" s="28"/>
      <c r="IR49" s="28"/>
      <c r="IS49" s="28"/>
      <c r="IT49" s="28"/>
      <c r="IU49" s="28"/>
      <c r="IV49" s="28"/>
    </row>
    <row r="50" spans="1:256" s="3" customFormat="1" ht="32.4">
      <c r="A50" s="12">
        <v>43</v>
      </c>
      <c r="B50" s="13" t="s">
        <v>38</v>
      </c>
      <c r="C50" s="13" t="s">
        <v>220</v>
      </c>
      <c r="D50" s="13" t="s">
        <v>221</v>
      </c>
      <c r="E50" s="13" t="s">
        <v>222</v>
      </c>
      <c r="F50" s="13" t="s">
        <v>53</v>
      </c>
      <c r="G50" s="13" t="s">
        <v>54</v>
      </c>
      <c r="H50" s="13">
        <v>1</v>
      </c>
      <c r="I50" s="16">
        <v>1</v>
      </c>
      <c r="J50" s="12" t="s">
        <v>35</v>
      </c>
      <c r="K50" s="12" t="s">
        <v>36</v>
      </c>
      <c r="L50" s="12" t="s">
        <v>37</v>
      </c>
      <c r="M50" s="16" t="s">
        <v>44</v>
      </c>
      <c r="N50" s="16">
        <v>60</v>
      </c>
      <c r="O50" s="12">
        <f t="shared" si="1"/>
        <v>60</v>
      </c>
      <c r="P50" s="16">
        <v>60</v>
      </c>
      <c r="Q50" s="16"/>
      <c r="R50" s="13" t="s">
        <v>223</v>
      </c>
      <c r="S50" s="20" t="s">
        <v>224</v>
      </c>
      <c r="T50" s="21">
        <v>16</v>
      </c>
      <c r="U50" s="21">
        <v>70</v>
      </c>
      <c r="V50" s="21">
        <v>6</v>
      </c>
      <c r="W50" s="21">
        <v>26</v>
      </c>
      <c r="X50" s="13">
        <v>1</v>
      </c>
      <c r="Y50" s="13"/>
      <c r="Z50" s="12" t="s">
        <v>225</v>
      </c>
      <c r="AA50" s="12"/>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row>
    <row r="51" spans="1:256" s="3" customFormat="1" ht="45" customHeight="1">
      <c r="A51" s="12">
        <v>44</v>
      </c>
      <c r="B51" s="13" t="s">
        <v>38</v>
      </c>
      <c r="C51" s="13" t="s">
        <v>226</v>
      </c>
      <c r="D51" s="13" t="s">
        <v>227</v>
      </c>
      <c r="E51" s="13" t="s">
        <v>228</v>
      </c>
      <c r="F51" s="13" t="s">
        <v>53</v>
      </c>
      <c r="G51" s="13" t="s">
        <v>54</v>
      </c>
      <c r="H51" s="13">
        <v>1</v>
      </c>
      <c r="I51" s="16">
        <v>4.2050000000000001</v>
      </c>
      <c r="J51" s="12" t="s">
        <v>35</v>
      </c>
      <c r="K51" s="12" t="s">
        <v>36</v>
      </c>
      <c r="L51" s="12" t="s">
        <v>37</v>
      </c>
      <c r="M51" s="16" t="s">
        <v>44</v>
      </c>
      <c r="N51" s="16">
        <v>390</v>
      </c>
      <c r="O51" s="12">
        <v>350</v>
      </c>
      <c r="P51" s="16">
        <v>350</v>
      </c>
      <c r="Q51" s="16"/>
      <c r="R51" s="13" t="s">
        <v>229</v>
      </c>
      <c r="S51" s="25" t="s">
        <v>230</v>
      </c>
      <c r="T51" s="21">
        <v>795</v>
      </c>
      <c r="U51" s="21">
        <v>3312</v>
      </c>
      <c r="V51" s="21">
        <v>438</v>
      </c>
      <c r="W51" s="21">
        <v>1875</v>
      </c>
      <c r="X51" s="13">
        <v>1</v>
      </c>
      <c r="Y51" s="13"/>
      <c r="Z51" s="12" t="s">
        <v>231</v>
      </c>
      <c r="AA51" s="12"/>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row>
    <row r="52" spans="1:256" s="3" customFormat="1" ht="63" customHeight="1">
      <c r="A52" s="12">
        <v>45</v>
      </c>
      <c r="B52" s="13" t="s">
        <v>38</v>
      </c>
      <c r="C52" s="13" t="s">
        <v>226</v>
      </c>
      <c r="D52" s="13" t="s">
        <v>232</v>
      </c>
      <c r="E52" s="13" t="s">
        <v>233</v>
      </c>
      <c r="F52" s="13" t="s">
        <v>53</v>
      </c>
      <c r="G52" s="13" t="s">
        <v>54</v>
      </c>
      <c r="H52" s="13">
        <v>1</v>
      </c>
      <c r="I52" s="16">
        <v>2</v>
      </c>
      <c r="J52" s="12" t="s">
        <v>35</v>
      </c>
      <c r="K52" s="12" t="s">
        <v>36</v>
      </c>
      <c r="L52" s="12" t="s">
        <v>37</v>
      </c>
      <c r="M52" s="16" t="s">
        <v>44</v>
      </c>
      <c r="N52" s="16">
        <v>80</v>
      </c>
      <c r="O52" s="12">
        <f t="shared" si="1"/>
        <v>80</v>
      </c>
      <c r="P52" s="16">
        <v>80</v>
      </c>
      <c r="Q52" s="16"/>
      <c r="R52" s="13" t="s">
        <v>234</v>
      </c>
      <c r="S52" s="20" t="s">
        <v>235</v>
      </c>
      <c r="T52" s="21">
        <v>57</v>
      </c>
      <c r="U52" s="21">
        <v>242</v>
      </c>
      <c r="V52" s="21">
        <v>20</v>
      </c>
      <c r="W52" s="21">
        <v>98</v>
      </c>
      <c r="X52" s="13"/>
      <c r="Y52" s="13">
        <v>1</v>
      </c>
      <c r="Z52" s="12" t="s">
        <v>219</v>
      </c>
      <c r="AA52" s="12"/>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row>
    <row r="53" spans="1:256" s="3" customFormat="1" ht="43.95" customHeight="1">
      <c r="A53" s="12">
        <v>46</v>
      </c>
      <c r="B53" s="13" t="s">
        <v>38</v>
      </c>
      <c r="C53" s="13" t="s">
        <v>226</v>
      </c>
      <c r="D53" s="13" t="s">
        <v>236</v>
      </c>
      <c r="E53" s="13" t="s">
        <v>237</v>
      </c>
      <c r="F53" s="13" t="s">
        <v>53</v>
      </c>
      <c r="G53" s="13" t="s">
        <v>54</v>
      </c>
      <c r="H53" s="13">
        <v>1</v>
      </c>
      <c r="I53" s="16">
        <v>3.6190000000000002</v>
      </c>
      <c r="J53" s="12" t="s">
        <v>35</v>
      </c>
      <c r="K53" s="12" t="s">
        <v>36</v>
      </c>
      <c r="L53" s="12" t="s">
        <v>37</v>
      </c>
      <c r="M53" s="16" t="s">
        <v>44</v>
      </c>
      <c r="N53" s="16">
        <v>700</v>
      </c>
      <c r="O53" s="12">
        <f t="shared" si="1"/>
        <v>300</v>
      </c>
      <c r="P53" s="12">
        <v>300</v>
      </c>
      <c r="Q53" s="12"/>
      <c r="R53" s="13" t="s">
        <v>238</v>
      </c>
      <c r="S53" s="25" t="s">
        <v>239</v>
      </c>
      <c r="T53" s="21">
        <v>612</v>
      </c>
      <c r="U53" s="21">
        <v>2548</v>
      </c>
      <c r="V53" s="21">
        <v>206</v>
      </c>
      <c r="W53" s="21">
        <v>819</v>
      </c>
      <c r="X53" s="13">
        <v>1</v>
      </c>
      <c r="Y53" s="13"/>
      <c r="Z53" s="12" t="s">
        <v>231</v>
      </c>
      <c r="AA53" s="12"/>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row>
    <row r="54" spans="1:256" s="3" customFormat="1" ht="32.4">
      <c r="A54" s="12">
        <v>47</v>
      </c>
      <c r="B54" s="13" t="s">
        <v>38</v>
      </c>
      <c r="C54" s="13" t="s">
        <v>226</v>
      </c>
      <c r="D54" s="13" t="s">
        <v>236</v>
      </c>
      <c r="E54" s="13" t="s">
        <v>240</v>
      </c>
      <c r="F54" s="13" t="s">
        <v>42</v>
      </c>
      <c r="G54" s="13" t="s">
        <v>43</v>
      </c>
      <c r="H54" s="13">
        <v>1</v>
      </c>
      <c r="I54" s="16">
        <v>26.04</v>
      </c>
      <c r="J54" s="12" t="s">
        <v>35</v>
      </c>
      <c r="K54" s="12" t="s">
        <v>36</v>
      </c>
      <c r="L54" s="12" t="s">
        <v>37</v>
      </c>
      <c r="M54" s="16" t="s">
        <v>44</v>
      </c>
      <c r="N54" s="16">
        <v>70</v>
      </c>
      <c r="O54" s="12">
        <f t="shared" si="1"/>
        <v>70</v>
      </c>
      <c r="P54" s="12">
        <v>70</v>
      </c>
      <c r="Q54" s="12"/>
      <c r="R54" s="13" t="s">
        <v>241</v>
      </c>
      <c r="S54" s="25" t="s">
        <v>242</v>
      </c>
      <c r="T54" s="21">
        <v>612</v>
      </c>
      <c r="U54" s="21">
        <v>2548</v>
      </c>
      <c r="V54" s="21">
        <v>206</v>
      </c>
      <c r="W54" s="21">
        <v>819</v>
      </c>
      <c r="X54" s="13">
        <v>1</v>
      </c>
      <c r="Y54" s="13"/>
      <c r="Z54" s="12" t="s">
        <v>231</v>
      </c>
      <c r="AA54" s="12"/>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row>
    <row r="55" spans="1:256" s="3" customFormat="1" ht="40.049999999999997" customHeight="1">
      <c r="A55" s="12">
        <v>48</v>
      </c>
      <c r="B55" s="13" t="s">
        <v>38</v>
      </c>
      <c r="C55" s="13" t="s">
        <v>226</v>
      </c>
      <c r="D55" s="13" t="s">
        <v>236</v>
      </c>
      <c r="E55" s="13" t="s">
        <v>243</v>
      </c>
      <c r="F55" s="13" t="s">
        <v>42</v>
      </c>
      <c r="G55" s="13" t="s">
        <v>43</v>
      </c>
      <c r="H55" s="13">
        <v>1</v>
      </c>
      <c r="I55" s="16">
        <v>23.04</v>
      </c>
      <c r="J55" s="12" t="s">
        <v>35</v>
      </c>
      <c r="K55" s="12" t="s">
        <v>36</v>
      </c>
      <c r="L55" s="12" t="s">
        <v>37</v>
      </c>
      <c r="M55" s="16" t="s">
        <v>44</v>
      </c>
      <c r="N55" s="16">
        <v>61</v>
      </c>
      <c r="O55" s="12">
        <f t="shared" si="1"/>
        <v>61</v>
      </c>
      <c r="P55" s="12">
        <v>61</v>
      </c>
      <c r="Q55" s="12"/>
      <c r="R55" s="13" t="s">
        <v>244</v>
      </c>
      <c r="S55" s="25" t="s">
        <v>239</v>
      </c>
      <c r="T55" s="21">
        <v>612</v>
      </c>
      <c r="U55" s="21">
        <v>2548</v>
      </c>
      <c r="V55" s="21">
        <v>206</v>
      </c>
      <c r="W55" s="21">
        <v>819</v>
      </c>
      <c r="X55" s="13">
        <v>1</v>
      </c>
      <c r="Y55" s="13"/>
      <c r="Z55" s="12" t="s">
        <v>231</v>
      </c>
      <c r="AA55" s="12"/>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row>
    <row r="56" spans="1:256" s="3" customFormat="1" ht="49.05" customHeight="1">
      <c r="A56" s="12">
        <v>49</v>
      </c>
      <c r="B56" s="13" t="s">
        <v>38</v>
      </c>
      <c r="C56" s="13" t="s">
        <v>226</v>
      </c>
      <c r="D56" s="13" t="s">
        <v>245</v>
      </c>
      <c r="E56" s="13" t="s">
        <v>246</v>
      </c>
      <c r="F56" s="13" t="s">
        <v>53</v>
      </c>
      <c r="G56" s="13" t="s">
        <v>54</v>
      </c>
      <c r="H56" s="13">
        <v>1</v>
      </c>
      <c r="I56" s="16">
        <v>0.59399999999999997</v>
      </c>
      <c r="J56" s="12" t="s">
        <v>35</v>
      </c>
      <c r="K56" s="12" t="s">
        <v>36</v>
      </c>
      <c r="L56" s="12" t="s">
        <v>37</v>
      </c>
      <c r="M56" s="16" t="s">
        <v>44</v>
      </c>
      <c r="N56" s="16">
        <v>110</v>
      </c>
      <c r="O56" s="12">
        <f t="shared" si="1"/>
        <v>110</v>
      </c>
      <c r="P56" s="16">
        <v>110</v>
      </c>
      <c r="Q56" s="16"/>
      <c r="R56" s="13" t="s">
        <v>247</v>
      </c>
      <c r="S56" s="25" t="s">
        <v>248</v>
      </c>
      <c r="T56" s="21">
        <v>449</v>
      </c>
      <c r="U56" s="21">
        <v>1817</v>
      </c>
      <c r="V56" s="21">
        <v>184</v>
      </c>
      <c r="W56" s="21">
        <v>773</v>
      </c>
      <c r="X56" s="13"/>
      <c r="Y56" s="13">
        <v>1</v>
      </c>
      <c r="Z56" s="12" t="s">
        <v>231</v>
      </c>
      <c r="AA56" s="12"/>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pans="1:256" s="3" customFormat="1" ht="40.049999999999997" customHeight="1">
      <c r="A57" s="12">
        <v>50</v>
      </c>
      <c r="B57" s="13" t="s">
        <v>38</v>
      </c>
      <c r="C57" s="13" t="s">
        <v>226</v>
      </c>
      <c r="D57" s="13" t="s">
        <v>245</v>
      </c>
      <c r="E57" s="13" t="s">
        <v>249</v>
      </c>
      <c r="F57" s="13" t="s">
        <v>53</v>
      </c>
      <c r="G57" s="13" t="s">
        <v>43</v>
      </c>
      <c r="H57" s="13">
        <v>1</v>
      </c>
      <c r="I57" s="16">
        <v>23.04</v>
      </c>
      <c r="J57" s="12" t="s">
        <v>35</v>
      </c>
      <c r="K57" s="12" t="s">
        <v>36</v>
      </c>
      <c r="L57" s="12" t="s">
        <v>37</v>
      </c>
      <c r="M57" s="16" t="s">
        <v>44</v>
      </c>
      <c r="N57" s="16">
        <v>98</v>
      </c>
      <c r="O57" s="17">
        <v>98</v>
      </c>
      <c r="P57" s="16">
        <v>98</v>
      </c>
      <c r="Q57" s="16"/>
      <c r="R57" s="13" t="s">
        <v>244</v>
      </c>
      <c r="S57" s="25" t="s">
        <v>248</v>
      </c>
      <c r="T57" s="21">
        <v>449</v>
      </c>
      <c r="U57" s="21">
        <v>1817</v>
      </c>
      <c r="V57" s="21">
        <v>184</v>
      </c>
      <c r="W57" s="21">
        <v>773</v>
      </c>
      <c r="X57" s="13"/>
      <c r="Y57" s="13">
        <v>1</v>
      </c>
      <c r="Z57" s="12" t="s">
        <v>231</v>
      </c>
      <c r="AA57" s="12"/>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row>
    <row r="58" spans="1:256" s="3" customFormat="1" ht="32.4">
      <c r="A58" s="12">
        <v>51</v>
      </c>
      <c r="B58" s="13" t="s">
        <v>38</v>
      </c>
      <c r="C58" s="13" t="s">
        <v>226</v>
      </c>
      <c r="D58" s="13" t="s">
        <v>250</v>
      </c>
      <c r="E58" s="13" t="s">
        <v>251</v>
      </c>
      <c r="F58" s="13" t="s">
        <v>53</v>
      </c>
      <c r="G58" s="13" t="s">
        <v>54</v>
      </c>
      <c r="H58" s="13">
        <v>1</v>
      </c>
      <c r="I58" s="16">
        <v>2</v>
      </c>
      <c r="J58" s="12" t="s">
        <v>35</v>
      </c>
      <c r="K58" s="12" t="s">
        <v>36</v>
      </c>
      <c r="L58" s="12" t="s">
        <v>37</v>
      </c>
      <c r="M58" s="16" t="s">
        <v>44</v>
      </c>
      <c r="N58" s="16">
        <v>90</v>
      </c>
      <c r="O58" s="12">
        <f t="shared" si="1"/>
        <v>90</v>
      </c>
      <c r="P58" s="16">
        <v>90</v>
      </c>
      <c r="Q58" s="16"/>
      <c r="R58" s="13" t="s">
        <v>252</v>
      </c>
      <c r="S58" s="25" t="s">
        <v>253</v>
      </c>
      <c r="T58" s="21">
        <v>30</v>
      </c>
      <c r="U58" s="21">
        <v>150</v>
      </c>
      <c r="V58" s="21">
        <v>5</v>
      </c>
      <c r="W58" s="21">
        <v>35</v>
      </c>
      <c r="X58" s="13"/>
      <c r="Y58" s="13">
        <v>1</v>
      </c>
      <c r="Z58" s="12" t="s">
        <v>219</v>
      </c>
      <c r="AA58" s="12"/>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1:256" s="3" customFormat="1" ht="32.4">
      <c r="A59" s="12">
        <v>52</v>
      </c>
      <c r="B59" s="13" t="s">
        <v>38</v>
      </c>
      <c r="C59" s="13" t="s">
        <v>226</v>
      </c>
      <c r="D59" s="13" t="s">
        <v>254</v>
      </c>
      <c r="E59" s="13" t="s">
        <v>255</v>
      </c>
      <c r="F59" s="13" t="s">
        <v>53</v>
      </c>
      <c r="G59" s="13" t="s">
        <v>54</v>
      </c>
      <c r="H59" s="13">
        <v>1</v>
      </c>
      <c r="I59" s="16">
        <v>3</v>
      </c>
      <c r="J59" s="12" t="s">
        <v>35</v>
      </c>
      <c r="K59" s="12" t="s">
        <v>36</v>
      </c>
      <c r="L59" s="12" t="s">
        <v>37</v>
      </c>
      <c r="M59" s="16" t="s">
        <v>44</v>
      </c>
      <c r="N59" s="16">
        <v>104</v>
      </c>
      <c r="O59" s="17">
        <v>104</v>
      </c>
      <c r="P59" s="16">
        <v>104</v>
      </c>
      <c r="Q59" s="16"/>
      <c r="R59" s="13" t="s">
        <v>256</v>
      </c>
      <c r="S59" s="20" t="s">
        <v>257</v>
      </c>
      <c r="T59" s="21">
        <v>355</v>
      </c>
      <c r="U59" s="21">
        <v>1406</v>
      </c>
      <c r="V59" s="21">
        <v>140</v>
      </c>
      <c r="W59" s="21">
        <v>593</v>
      </c>
      <c r="X59" s="13">
        <v>1</v>
      </c>
      <c r="Y59" s="13"/>
      <c r="Z59" s="12" t="s">
        <v>219</v>
      </c>
      <c r="AA59" s="12"/>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1:256" s="3" customFormat="1" ht="48" customHeight="1">
      <c r="A60" s="12">
        <v>53</v>
      </c>
      <c r="B60" s="13" t="s">
        <v>38</v>
      </c>
      <c r="C60" s="13" t="s">
        <v>226</v>
      </c>
      <c r="D60" s="13" t="s">
        <v>258</v>
      </c>
      <c r="E60" s="13" t="s">
        <v>259</v>
      </c>
      <c r="F60" s="13" t="s">
        <v>53</v>
      </c>
      <c r="G60" s="13" t="s">
        <v>54</v>
      </c>
      <c r="H60" s="13">
        <v>1</v>
      </c>
      <c r="I60" s="16">
        <v>6.8680000000000003</v>
      </c>
      <c r="J60" s="12" t="s">
        <v>35</v>
      </c>
      <c r="K60" s="12" t="s">
        <v>36</v>
      </c>
      <c r="L60" s="12" t="s">
        <v>37</v>
      </c>
      <c r="M60" s="16" t="s">
        <v>44</v>
      </c>
      <c r="N60" s="16">
        <v>390</v>
      </c>
      <c r="O60" s="12">
        <f t="shared" si="1"/>
        <v>200</v>
      </c>
      <c r="P60" s="16">
        <v>200</v>
      </c>
      <c r="Q60" s="16"/>
      <c r="R60" s="13" t="s">
        <v>260</v>
      </c>
      <c r="S60" s="25" t="s">
        <v>261</v>
      </c>
      <c r="T60" s="21">
        <v>392</v>
      </c>
      <c r="U60" s="21">
        <v>1522</v>
      </c>
      <c r="V60" s="21">
        <v>160</v>
      </c>
      <c r="W60" s="21">
        <v>687</v>
      </c>
      <c r="X60" s="13">
        <v>1</v>
      </c>
      <c r="Y60" s="13"/>
      <c r="Z60" s="12" t="s">
        <v>231</v>
      </c>
      <c r="AA60" s="12"/>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pans="1:256" s="3" customFormat="1" ht="40.049999999999997" customHeight="1">
      <c r="A61" s="12">
        <v>54</v>
      </c>
      <c r="B61" s="13" t="s">
        <v>38</v>
      </c>
      <c r="C61" s="13" t="s">
        <v>226</v>
      </c>
      <c r="D61" s="13" t="s">
        <v>258</v>
      </c>
      <c r="E61" s="13" t="s">
        <v>262</v>
      </c>
      <c r="F61" s="13" t="s">
        <v>42</v>
      </c>
      <c r="G61" s="13" t="s">
        <v>43</v>
      </c>
      <c r="H61" s="13">
        <v>1</v>
      </c>
      <c r="I61" s="16">
        <v>21.04</v>
      </c>
      <c r="J61" s="12" t="s">
        <v>35</v>
      </c>
      <c r="K61" s="12" t="s">
        <v>36</v>
      </c>
      <c r="L61" s="12" t="s">
        <v>37</v>
      </c>
      <c r="M61" s="16" t="s">
        <v>44</v>
      </c>
      <c r="N61" s="16">
        <v>48</v>
      </c>
      <c r="O61" s="12">
        <f t="shared" si="1"/>
        <v>48</v>
      </c>
      <c r="P61" s="16">
        <v>48</v>
      </c>
      <c r="Q61" s="16"/>
      <c r="R61" s="13" t="s">
        <v>263</v>
      </c>
      <c r="S61" s="25" t="s">
        <v>261</v>
      </c>
      <c r="T61" s="21">
        <v>392</v>
      </c>
      <c r="U61" s="21">
        <v>1522</v>
      </c>
      <c r="V61" s="21">
        <v>160</v>
      </c>
      <c r="W61" s="21">
        <v>687</v>
      </c>
      <c r="X61" s="13">
        <v>1</v>
      </c>
      <c r="Y61" s="13"/>
      <c r="Z61" s="12" t="s">
        <v>231</v>
      </c>
      <c r="AA61" s="12"/>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pans="1:256" s="3" customFormat="1" ht="32.4">
      <c r="A62" s="12">
        <v>55</v>
      </c>
      <c r="B62" s="13" t="s">
        <v>38</v>
      </c>
      <c r="C62" s="13" t="s">
        <v>226</v>
      </c>
      <c r="D62" s="13" t="s">
        <v>258</v>
      </c>
      <c r="E62" s="13" t="s">
        <v>264</v>
      </c>
      <c r="F62" s="13" t="s">
        <v>53</v>
      </c>
      <c r="G62" s="13" t="s">
        <v>43</v>
      </c>
      <c r="H62" s="13">
        <v>1</v>
      </c>
      <c r="I62" s="16">
        <v>45.04</v>
      </c>
      <c r="J62" s="12" t="s">
        <v>35</v>
      </c>
      <c r="K62" s="12" t="s">
        <v>36</v>
      </c>
      <c r="L62" s="12" t="s">
        <v>37</v>
      </c>
      <c r="M62" s="16" t="s">
        <v>44</v>
      </c>
      <c r="N62" s="16">
        <v>159</v>
      </c>
      <c r="O62" s="12">
        <f t="shared" si="1"/>
        <v>123</v>
      </c>
      <c r="P62" s="16">
        <v>123</v>
      </c>
      <c r="Q62" s="16"/>
      <c r="R62" s="13" t="s">
        <v>265</v>
      </c>
      <c r="S62" s="25" t="s">
        <v>261</v>
      </c>
      <c r="T62" s="21">
        <v>392</v>
      </c>
      <c r="U62" s="21">
        <v>1522</v>
      </c>
      <c r="V62" s="21">
        <v>160</v>
      </c>
      <c r="W62" s="21">
        <v>687</v>
      </c>
      <c r="X62" s="13">
        <v>1</v>
      </c>
      <c r="Y62" s="13"/>
      <c r="Z62" s="12" t="s">
        <v>231</v>
      </c>
      <c r="AA62" s="12"/>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1:256" s="3" customFormat="1" ht="37.049999999999997" customHeight="1">
      <c r="A63" s="12">
        <v>56</v>
      </c>
      <c r="B63" s="13" t="s">
        <v>38</v>
      </c>
      <c r="C63" s="13" t="s">
        <v>226</v>
      </c>
      <c r="D63" s="13" t="s">
        <v>258</v>
      </c>
      <c r="E63" s="13" t="s">
        <v>266</v>
      </c>
      <c r="F63" s="13" t="s">
        <v>42</v>
      </c>
      <c r="G63" s="13" t="s">
        <v>43</v>
      </c>
      <c r="H63" s="13">
        <v>1</v>
      </c>
      <c r="I63" s="16">
        <v>7</v>
      </c>
      <c r="J63" s="12" t="s">
        <v>35</v>
      </c>
      <c r="K63" s="12" t="s">
        <v>36</v>
      </c>
      <c r="L63" s="12" t="s">
        <v>37</v>
      </c>
      <c r="M63" s="16" t="s">
        <v>44</v>
      </c>
      <c r="N63" s="16">
        <v>24</v>
      </c>
      <c r="O63" s="12">
        <f t="shared" si="1"/>
        <v>24</v>
      </c>
      <c r="P63" s="16">
        <v>24</v>
      </c>
      <c r="Q63" s="16"/>
      <c r="R63" s="13" t="s">
        <v>267</v>
      </c>
      <c r="S63" s="25" t="s">
        <v>261</v>
      </c>
      <c r="T63" s="21">
        <v>392</v>
      </c>
      <c r="U63" s="21">
        <v>1522</v>
      </c>
      <c r="V63" s="21">
        <v>160</v>
      </c>
      <c r="W63" s="21">
        <v>687</v>
      </c>
      <c r="X63" s="13">
        <v>1</v>
      </c>
      <c r="Y63" s="13"/>
      <c r="Z63" s="12" t="s">
        <v>231</v>
      </c>
      <c r="AA63" s="12"/>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1:256" s="3" customFormat="1" ht="37.950000000000003" customHeight="1">
      <c r="A64" s="12">
        <v>57</v>
      </c>
      <c r="B64" s="13" t="s">
        <v>38</v>
      </c>
      <c r="C64" s="13" t="s">
        <v>226</v>
      </c>
      <c r="D64" s="13" t="s">
        <v>258</v>
      </c>
      <c r="E64" s="13" t="s">
        <v>268</v>
      </c>
      <c r="F64" s="13" t="s">
        <v>42</v>
      </c>
      <c r="G64" s="13" t="s">
        <v>43</v>
      </c>
      <c r="H64" s="13">
        <v>1</v>
      </c>
      <c r="I64" s="16">
        <v>23.04</v>
      </c>
      <c r="J64" s="12" t="s">
        <v>35</v>
      </c>
      <c r="K64" s="12" t="s">
        <v>36</v>
      </c>
      <c r="L64" s="12" t="s">
        <v>37</v>
      </c>
      <c r="M64" s="16" t="s">
        <v>44</v>
      </c>
      <c r="N64" s="16">
        <v>51</v>
      </c>
      <c r="O64" s="12">
        <f t="shared" si="1"/>
        <v>51</v>
      </c>
      <c r="P64" s="16">
        <v>51</v>
      </c>
      <c r="Q64" s="16"/>
      <c r="R64" s="13" t="s">
        <v>244</v>
      </c>
      <c r="S64" s="25" t="s">
        <v>261</v>
      </c>
      <c r="T64" s="21">
        <v>392</v>
      </c>
      <c r="U64" s="21">
        <v>1522</v>
      </c>
      <c r="V64" s="21">
        <v>160</v>
      </c>
      <c r="W64" s="21">
        <v>687</v>
      </c>
      <c r="X64" s="13">
        <v>1</v>
      </c>
      <c r="Y64" s="13"/>
      <c r="Z64" s="12" t="s">
        <v>231</v>
      </c>
      <c r="AA64" s="12"/>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1:256" s="3" customFormat="1" ht="32.4">
      <c r="A65" s="12">
        <v>58</v>
      </c>
      <c r="B65" s="13" t="s">
        <v>38</v>
      </c>
      <c r="C65" s="13" t="s">
        <v>226</v>
      </c>
      <c r="D65" s="13" t="s">
        <v>269</v>
      </c>
      <c r="E65" s="13" t="s">
        <v>270</v>
      </c>
      <c r="F65" s="13" t="s">
        <v>53</v>
      </c>
      <c r="G65" s="13" t="s">
        <v>54</v>
      </c>
      <c r="H65" s="13">
        <v>1</v>
      </c>
      <c r="I65" s="16">
        <v>3.5</v>
      </c>
      <c r="J65" s="12" t="s">
        <v>35</v>
      </c>
      <c r="K65" s="12" t="s">
        <v>36</v>
      </c>
      <c r="L65" s="12" t="s">
        <v>37</v>
      </c>
      <c r="M65" s="16" t="s">
        <v>44</v>
      </c>
      <c r="N65" s="16">
        <v>103</v>
      </c>
      <c r="O65" s="17">
        <v>103</v>
      </c>
      <c r="P65" s="16">
        <v>103</v>
      </c>
      <c r="Q65" s="16"/>
      <c r="R65" s="13" t="s">
        <v>271</v>
      </c>
      <c r="S65" s="25" t="s">
        <v>272</v>
      </c>
      <c r="T65" s="21">
        <v>100</v>
      </c>
      <c r="U65" s="21">
        <v>350</v>
      </c>
      <c r="V65" s="21">
        <v>30</v>
      </c>
      <c r="W65" s="21">
        <v>153</v>
      </c>
      <c r="X65" s="13"/>
      <c r="Y65" s="13">
        <v>1</v>
      </c>
      <c r="Z65" s="12" t="s">
        <v>219</v>
      </c>
      <c r="AA65" s="12"/>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1:256" s="3" customFormat="1" ht="32.4">
      <c r="A66" s="12">
        <v>59</v>
      </c>
      <c r="B66" s="13" t="s">
        <v>38</v>
      </c>
      <c r="C66" s="13" t="s">
        <v>273</v>
      </c>
      <c r="D66" s="13" t="s">
        <v>274</v>
      </c>
      <c r="E66" s="13" t="s">
        <v>275</v>
      </c>
      <c r="F66" s="13" t="s">
        <v>53</v>
      </c>
      <c r="G66" s="13" t="s">
        <v>54</v>
      </c>
      <c r="H66" s="13">
        <v>1</v>
      </c>
      <c r="I66" s="16">
        <v>1</v>
      </c>
      <c r="J66" s="12" t="s">
        <v>35</v>
      </c>
      <c r="K66" s="12" t="s">
        <v>36</v>
      </c>
      <c r="L66" s="12" t="s">
        <v>37</v>
      </c>
      <c r="M66" s="16" t="s">
        <v>44</v>
      </c>
      <c r="N66" s="16">
        <v>30</v>
      </c>
      <c r="O66" s="12">
        <f t="shared" si="1"/>
        <v>30</v>
      </c>
      <c r="P66" s="16">
        <v>15</v>
      </c>
      <c r="Q66" s="16">
        <v>15</v>
      </c>
      <c r="R66" s="13" t="s">
        <v>276</v>
      </c>
      <c r="S66" s="20" t="s">
        <v>277</v>
      </c>
      <c r="T66" s="21">
        <v>251</v>
      </c>
      <c r="U66" s="21">
        <v>1100</v>
      </c>
      <c r="V66" s="21">
        <v>33</v>
      </c>
      <c r="W66" s="21">
        <v>150</v>
      </c>
      <c r="X66" s="13"/>
      <c r="Y66" s="13">
        <v>1</v>
      </c>
      <c r="Z66" s="12" t="s">
        <v>278</v>
      </c>
      <c r="AA66" s="12"/>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1:256" s="3" customFormat="1" ht="32.4">
      <c r="A67" s="12">
        <v>60</v>
      </c>
      <c r="B67" s="13" t="s">
        <v>38</v>
      </c>
      <c r="C67" s="13" t="s">
        <v>273</v>
      </c>
      <c r="D67" s="13" t="s">
        <v>279</v>
      </c>
      <c r="E67" s="13" t="s">
        <v>280</v>
      </c>
      <c r="F67" s="13" t="s">
        <v>53</v>
      </c>
      <c r="G67" s="13" t="s">
        <v>54</v>
      </c>
      <c r="H67" s="13">
        <v>1</v>
      </c>
      <c r="I67" s="16">
        <v>0.5</v>
      </c>
      <c r="J67" s="12" t="s">
        <v>35</v>
      </c>
      <c r="K67" s="12" t="s">
        <v>36</v>
      </c>
      <c r="L67" s="12" t="s">
        <v>37</v>
      </c>
      <c r="M67" s="16" t="s">
        <v>44</v>
      </c>
      <c r="N67" s="16">
        <v>24</v>
      </c>
      <c r="O67" s="12">
        <f t="shared" si="1"/>
        <v>24</v>
      </c>
      <c r="P67" s="16"/>
      <c r="Q67" s="16">
        <v>24</v>
      </c>
      <c r="R67" s="13" t="s">
        <v>281</v>
      </c>
      <c r="S67" s="20" t="s">
        <v>282</v>
      </c>
      <c r="T67" s="21">
        <v>53</v>
      </c>
      <c r="U67" s="21">
        <v>220</v>
      </c>
      <c r="V67" s="21">
        <v>15</v>
      </c>
      <c r="W67" s="21">
        <v>31</v>
      </c>
      <c r="X67" s="13">
        <v>1</v>
      </c>
      <c r="Y67" s="13"/>
      <c r="Z67" s="12" t="s">
        <v>278</v>
      </c>
      <c r="AA67" s="12"/>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pans="1:256" s="3" customFormat="1" ht="32.4">
      <c r="A68" s="12">
        <v>61</v>
      </c>
      <c r="B68" s="13" t="s">
        <v>38</v>
      </c>
      <c r="C68" s="13" t="s">
        <v>273</v>
      </c>
      <c r="D68" s="13" t="s">
        <v>279</v>
      </c>
      <c r="E68" s="13" t="s">
        <v>283</v>
      </c>
      <c r="F68" s="13" t="s">
        <v>53</v>
      </c>
      <c r="G68" s="13" t="s">
        <v>54</v>
      </c>
      <c r="H68" s="13">
        <v>1</v>
      </c>
      <c r="I68" s="16">
        <v>0.3</v>
      </c>
      <c r="J68" s="12" t="s">
        <v>35</v>
      </c>
      <c r="K68" s="12" t="s">
        <v>36</v>
      </c>
      <c r="L68" s="12" t="s">
        <v>37</v>
      </c>
      <c r="M68" s="16" t="s">
        <v>44</v>
      </c>
      <c r="N68" s="16">
        <v>23</v>
      </c>
      <c r="O68" s="12">
        <f t="shared" si="1"/>
        <v>23</v>
      </c>
      <c r="P68" s="16">
        <v>23</v>
      </c>
      <c r="Q68" s="16"/>
      <c r="R68" s="13" t="s">
        <v>284</v>
      </c>
      <c r="S68" s="20" t="s">
        <v>285</v>
      </c>
      <c r="T68" s="21">
        <v>113</v>
      </c>
      <c r="U68" s="21">
        <v>509</v>
      </c>
      <c r="V68" s="21">
        <v>97</v>
      </c>
      <c r="W68" s="21">
        <v>392</v>
      </c>
      <c r="X68" s="13">
        <v>1</v>
      </c>
      <c r="Y68" s="13"/>
      <c r="Z68" s="12" t="s">
        <v>278</v>
      </c>
      <c r="AA68" s="12"/>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s="3" customFormat="1" ht="32.4">
      <c r="A69" s="12">
        <v>62</v>
      </c>
      <c r="B69" s="13" t="s">
        <v>38</v>
      </c>
      <c r="C69" s="13" t="s">
        <v>273</v>
      </c>
      <c r="D69" s="13" t="s">
        <v>279</v>
      </c>
      <c r="E69" s="13" t="s">
        <v>286</v>
      </c>
      <c r="F69" s="13" t="s">
        <v>53</v>
      </c>
      <c r="G69" s="13" t="s">
        <v>54</v>
      </c>
      <c r="H69" s="13">
        <v>1</v>
      </c>
      <c r="I69" s="16">
        <v>0.2</v>
      </c>
      <c r="J69" s="12" t="s">
        <v>35</v>
      </c>
      <c r="K69" s="12" t="s">
        <v>36</v>
      </c>
      <c r="L69" s="12" t="s">
        <v>37</v>
      </c>
      <c r="M69" s="16" t="s">
        <v>44</v>
      </c>
      <c r="N69" s="16">
        <v>25</v>
      </c>
      <c r="O69" s="12">
        <f t="shared" si="1"/>
        <v>25</v>
      </c>
      <c r="P69" s="16">
        <v>25</v>
      </c>
      <c r="Q69" s="16"/>
      <c r="R69" s="13" t="s">
        <v>287</v>
      </c>
      <c r="S69" s="20" t="s">
        <v>288</v>
      </c>
      <c r="T69" s="21">
        <v>410</v>
      </c>
      <c r="U69" s="21">
        <v>1650</v>
      </c>
      <c r="V69" s="21">
        <v>120</v>
      </c>
      <c r="W69" s="21">
        <v>486</v>
      </c>
      <c r="X69" s="13">
        <v>1</v>
      </c>
      <c r="Y69" s="13"/>
      <c r="Z69" s="12" t="s">
        <v>278</v>
      </c>
      <c r="AA69" s="12"/>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s="3" customFormat="1" ht="32.4">
      <c r="A70" s="12">
        <v>63</v>
      </c>
      <c r="B70" s="13" t="s">
        <v>38</v>
      </c>
      <c r="C70" s="13" t="s">
        <v>273</v>
      </c>
      <c r="D70" s="13" t="s">
        <v>289</v>
      </c>
      <c r="E70" s="13" t="s">
        <v>290</v>
      </c>
      <c r="F70" s="13" t="s">
        <v>53</v>
      </c>
      <c r="G70" s="13" t="s">
        <v>43</v>
      </c>
      <c r="H70" s="13">
        <v>1</v>
      </c>
      <c r="I70" s="16">
        <v>300</v>
      </c>
      <c r="J70" s="12" t="s">
        <v>35</v>
      </c>
      <c r="K70" s="12" t="s">
        <v>36</v>
      </c>
      <c r="L70" s="12" t="s">
        <v>37</v>
      </c>
      <c r="M70" s="16" t="s">
        <v>44</v>
      </c>
      <c r="N70" s="16">
        <v>15</v>
      </c>
      <c r="O70" s="12">
        <f t="shared" si="1"/>
        <v>15</v>
      </c>
      <c r="P70" s="16">
        <v>15</v>
      </c>
      <c r="Q70" s="16"/>
      <c r="R70" s="13" t="s">
        <v>291</v>
      </c>
      <c r="S70" s="20" t="s">
        <v>292</v>
      </c>
      <c r="T70" s="21">
        <v>85</v>
      </c>
      <c r="U70" s="21">
        <v>339</v>
      </c>
      <c r="V70" s="21">
        <v>35</v>
      </c>
      <c r="W70" s="21">
        <v>159</v>
      </c>
      <c r="X70" s="13">
        <v>1</v>
      </c>
      <c r="Y70" s="13"/>
      <c r="Z70" s="12" t="s">
        <v>278</v>
      </c>
      <c r="AA70" s="12"/>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s="3" customFormat="1" ht="73.95" customHeight="1">
      <c r="A71" s="12">
        <v>64</v>
      </c>
      <c r="B71" s="13" t="s">
        <v>38</v>
      </c>
      <c r="C71" s="13" t="s">
        <v>293</v>
      </c>
      <c r="D71" s="13" t="s">
        <v>294</v>
      </c>
      <c r="E71" s="13" t="s">
        <v>295</v>
      </c>
      <c r="F71" s="13" t="s">
        <v>53</v>
      </c>
      <c r="G71" s="13" t="s">
        <v>54</v>
      </c>
      <c r="H71" s="13">
        <v>1</v>
      </c>
      <c r="I71" s="16">
        <v>2.2999999999999998</v>
      </c>
      <c r="J71" s="12" t="s">
        <v>35</v>
      </c>
      <c r="K71" s="12" t="s">
        <v>36</v>
      </c>
      <c r="L71" s="12" t="s">
        <v>37</v>
      </c>
      <c r="M71" s="16" t="s">
        <v>44</v>
      </c>
      <c r="N71" s="16">
        <v>80</v>
      </c>
      <c r="O71" s="12">
        <f t="shared" si="1"/>
        <v>80</v>
      </c>
      <c r="P71" s="16">
        <v>80</v>
      </c>
      <c r="Q71" s="16"/>
      <c r="R71" s="17" t="s">
        <v>296</v>
      </c>
      <c r="S71" s="31" t="s">
        <v>297</v>
      </c>
      <c r="T71" s="17">
        <v>196</v>
      </c>
      <c r="U71" s="17">
        <v>980</v>
      </c>
      <c r="V71" s="35">
        <v>64</v>
      </c>
      <c r="W71" s="35">
        <v>365</v>
      </c>
      <c r="X71" s="12"/>
      <c r="Y71" s="14">
        <v>1</v>
      </c>
      <c r="Z71" s="12" t="s">
        <v>163</v>
      </c>
      <c r="AA71" s="12"/>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s="3" customFormat="1" ht="43.2">
      <c r="A72" s="12">
        <v>65</v>
      </c>
      <c r="B72" s="13" t="s">
        <v>38</v>
      </c>
      <c r="C72" s="13" t="s">
        <v>293</v>
      </c>
      <c r="D72" s="13" t="s">
        <v>298</v>
      </c>
      <c r="E72" s="13" t="s">
        <v>299</v>
      </c>
      <c r="F72" s="13" t="s">
        <v>53</v>
      </c>
      <c r="G72" s="13" t="s">
        <v>54</v>
      </c>
      <c r="H72" s="13">
        <v>1</v>
      </c>
      <c r="I72" s="16">
        <v>3.5</v>
      </c>
      <c r="J72" s="12" t="s">
        <v>35</v>
      </c>
      <c r="K72" s="12" t="s">
        <v>36</v>
      </c>
      <c r="L72" s="12" t="s">
        <v>37</v>
      </c>
      <c r="M72" s="16" t="s">
        <v>44</v>
      </c>
      <c r="N72" s="16">
        <v>104</v>
      </c>
      <c r="O72" s="17">
        <v>104</v>
      </c>
      <c r="P72" s="16">
        <v>104</v>
      </c>
      <c r="Q72" s="16"/>
      <c r="R72" s="12" t="s">
        <v>300</v>
      </c>
      <c r="S72" s="31" t="s">
        <v>301</v>
      </c>
      <c r="T72" s="32">
        <v>858</v>
      </c>
      <c r="U72" s="32">
        <v>3756</v>
      </c>
      <c r="V72" s="14">
        <v>323</v>
      </c>
      <c r="W72" s="14">
        <v>1654</v>
      </c>
      <c r="X72" s="17">
        <v>1</v>
      </c>
      <c r="Y72" s="12"/>
      <c r="Z72" s="12" t="s">
        <v>163</v>
      </c>
      <c r="AA72" s="12"/>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s="3" customFormat="1" ht="32.4">
      <c r="A73" s="12">
        <v>66</v>
      </c>
      <c r="B73" s="13" t="s">
        <v>38</v>
      </c>
      <c r="C73" s="13" t="s">
        <v>293</v>
      </c>
      <c r="D73" s="13" t="s">
        <v>298</v>
      </c>
      <c r="E73" s="13" t="s">
        <v>302</v>
      </c>
      <c r="F73" s="13" t="s">
        <v>53</v>
      </c>
      <c r="G73" s="13" t="s">
        <v>54</v>
      </c>
      <c r="H73" s="13">
        <v>1</v>
      </c>
      <c r="I73" s="16">
        <v>3</v>
      </c>
      <c r="J73" s="12" t="s">
        <v>35</v>
      </c>
      <c r="K73" s="12" t="s">
        <v>36</v>
      </c>
      <c r="L73" s="12" t="s">
        <v>37</v>
      </c>
      <c r="M73" s="16" t="s">
        <v>44</v>
      </c>
      <c r="N73" s="16">
        <v>100</v>
      </c>
      <c r="O73" s="17">
        <v>100</v>
      </c>
      <c r="P73" s="16">
        <v>100</v>
      </c>
      <c r="Q73" s="16"/>
      <c r="R73" s="13" t="s">
        <v>303</v>
      </c>
      <c r="S73" s="20" t="s">
        <v>304</v>
      </c>
      <c r="T73" s="21">
        <v>858</v>
      </c>
      <c r="U73" s="21">
        <v>3756</v>
      </c>
      <c r="V73" s="21">
        <v>323</v>
      </c>
      <c r="W73" s="21">
        <v>1654</v>
      </c>
      <c r="X73" s="13">
        <v>1</v>
      </c>
      <c r="Y73" s="13"/>
      <c r="Z73" s="12" t="s">
        <v>163</v>
      </c>
      <c r="AA73" s="12"/>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s="3" customFormat="1" ht="39" customHeight="1">
      <c r="A74" s="12">
        <v>67</v>
      </c>
      <c r="B74" s="13" t="s">
        <v>38</v>
      </c>
      <c r="C74" s="13" t="s">
        <v>293</v>
      </c>
      <c r="D74" s="13" t="s">
        <v>305</v>
      </c>
      <c r="E74" s="13" t="s">
        <v>306</v>
      </c>
      <c r="F74" s="13" t="s">
        <v>53</v>
      </c>
      <c r="G74" s="13" t="s">
        <v>54</v>
      </c>
      <c r="H74" s="13">
        <v>1</v>
      </c>
      <c r="I74" s="16">
        <v>0.4</v>
      </c>
      <c r="J74" s="12" t="s">
        <v>35</v>
      </c>
      <c r="K74" s="12" t="s">
        <v>36</v>
      </c>
      <c r="L74" s="12" t="s">
        <v>37</v>
      </c>
      <c r="M74" s="16" t="s">
        <v>44</v>
      </c>
      <c r="N74" s="16">
        <v>20</v>
      </c>
      <c r="O74" s="12">
        <f t="shared" ref="O74:O137" si="2">P74+Q74</f>
        <v>20</v>
      </c>
      <c r="P74" s="16">
        <v>20</v>
      </c>
      <c r="Q74" s="16"/>
      <c r="R74" s="13" t="s">
        <v>307</v>
      </c>
      <c r="S74" s="20" t="s">
        <v>308</v>
      </c>
      <c r="T74" s="21">
        <v>180</v>
      </c>
      <c r="U74" s="21">
        <v>1100</v>
      </c>
      <c r="V74" s="21">
        <v>19</v>
      </c>
      <c r="W74" s="21">
        <v>98</v>
      </c>
      <c r="X74" s="13"/>
      <c r="Y74" s="13">
        <v>1</v>
      </c>
      <c r="Z74" s="12" t="s">
        <v>309</v>
      </c>
      <c r="AA74" s="12" t="s">
        <v>57</v>
      </c>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s="3" customFormat="1" ht="54" customHeight="1">
      <c r="A75" s="12">
        <v>68</v>
      </c>
      <c r="B75" s="13" t="s">
        <v>38</v>
      </c>
      <c r="C75" s="13" t="s">
        <v>310</v>
      </c>
      <c r="D75" s="13" t="s">
        <v>311</v>
      </c>
      <c r="E75" s="13" t="s">
        <v>312</v>
      </c>
      <c r="F75" s="13" t="s">
        <v>53</v>
      </c>
      <c r="G75" s="13" t="s">
        <v>54</v>
      </c>
      <c r="H75" s="13">
        <v>1</v>
      </c>
      <c r="I75" s="16">
        <v>0.38100000000000001</v>
      </c>
      <c r="J75" s="12" t="s">
        <v>35</v>
      </c>
      <c r="K75" s="12" t="s">
        <v>36</v>
      </c>
      <c r="L75" s="12" t="s">
        <v>37</v>
      </c>
      <c r="M75" s="16" t="s">
        <v>44</v>
      </c>
      <c r="N75" s="16">
        <v>35</v>
      </c>
      <c r="O75" s="12">
        <f t="shared" si="2"/>
        <v>35</v>
      </c>
      <c r="P75" s="12">
        <v>35</v>
      </c>
      <c r="Q75" s="12"/>
      <c r="R75" s="13" t="s">
        <v>313</v>
      </c>
      <c r="S75" s="25" t="s">
        <v>314</v>
      </c>
      <c r="T75" s="21">
        <v>196</v>
      </c>
      <c r="U75" s="21">
        <v>845</v>
      </c>
      <c r="V75" s="21">
        <v>52</v>
      </c>
      <c r="W75" s="21">
        <v>208</v>
      </c>
      <c r="X75" s="13">
        <v>1</v>
      </c>
      <c r="Y75" s="13"/>
      <c r="Z75" s="12" t="s">
        <v>315</v>
      </c>
      <c r="AA75" s="12"/>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s="3" customFormat="1" ht="32.4">
      <c r="A76" s="12">
        <v>69</v>
      </c>
      <c r="B76" s="13" t="s">
        <v>38</v>
      </c>
      <c r="C76" s="13" t="s">
        <v>310</v>
      </c>
      <c r="D76" s="13" t="s">
        <v>311</v>
      </c>
      <c r="E76" s="13" t="s">
        <v>316</v>
      </c>
      <c r="F76" s="13" t="s">
        <v>42</v>
      </c>
      <c r="G76" s="13" t="s">
        <v>43</v>
      </c>
      <c r="H76" s="13">
        <v>1</v>
      </c>
      <c r="I76" s="16">
        <v>49.04</v>
      </c>
      <c r="J76" s="12" t="s">
        <v>35</v>
      </c>
      <c r="K76" s="12" t="s">
        <v>36</v>
      </c>
      <c r="L76" s="12" t="s">
        <v>37</v>
      </c>
      <c r="M76" s="16" t="s">
        <v>44</v>
      </c>
      <c r="N76" s="16">
        <v>105</v>
      </c>
      <c r="O76" s="12">
        <f t="shared" si="2"/>
        <v>105</v>
      </c>
      <c r="P76" s="12">
        <v>105</v>
      </c>
      <c r="Q76" s="12"/>
      <c r="R76" s="13" t="s">
        <v>317</v>
      </c>
      <c r="S76" s="25" t="s">
        <v>314</v>
      </c>
      <c r="T76" s="21">
        <v>196</v>
      </c>
      <c r="U76" s="21">
        <v>845</v>
      </c>
      <c r="V76" s="21">
        <v>52</v>
      </c>
      <c r="W76" s="21">
        <v>208</v>
      </c>
      <c r="X76" s="13">
        <v>1</v>
      </c>
      <c r="Y76" s="13"/>
      <c r="Z76" s="12" t="s">
        <v>163</v>
      </c>
      <c r="AA76" s="12"/>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s="3" customFormat="1" ht="54">
      <c r="A77" s="12">
        <v>70</v>
      </c>
      <c r="B77" s="13" t="s">
        <v>38</v>
      </c>
      <c r="C77" s="13" t="s">
        <v>310</v>
      </c>
      <c r="D77" s="13" t="s">
        <v>318</v>
      </c>
      <c r="E77" s="13" t="s">
        <v>319</v>
      </c>
      <c r="F77" s="13" t="s">
        <v>53</v>
      </c>
      <c r="G77" s="13" t="s">
        <v>54</v>
      </c>
      <c r="H77" s="13">
        <v>1</v>
      </c>
      <c r="I77" s="16">
        <v>1.8</v>
      </c>
      <c r="J77" s="12" t="s">
        <v>35</v>
      </c>
      <c r="K77" s="12" t="s">
        <v>36</v>
      </c>
      <c r="L77" s="12" t="s">
        <v>37</v>
      </c>
      <c r="M77" s="16" t="s">
        <v>44</v>
      </c>
      <c r="N77" s="16">
        <v>80</v>
      </c>
      <c r="O77" s="12">
        <f t="shared" si="2"/>
        <v>80</v>
      </c>
      <c r="P77" s="16">
        <v>80</v>
      </c>
      <c r="Q77" s="16"/>
      <c r="R77" s="13" t="s">
        <v>320</v>
      </c>
      <c r="S77" s="20" t="s">
        <v>321</v>
      </c>
      <c r="T77" s="21">
        <v>381</v>
      </c>
      <c r="U77" s="21">
        <v>1581</v>
      </c>
      <c r="V77" s="21">
        <v>148</v>
      </c>
      <c r="W77" s="21">
        <v>621</v>
      </c>
      <c r="X77" s="13">
        <v>1</v>
      </c>
      <c r="Y77" s="13"/>
      <c r="Z77" s="12" t="s">
        <v>219</v>
      </c>
      <c r="AA77" s="12"/>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s="3" customFormat="1" ht="52.05" customHeight="1">
      <c r="A78" s="12">
        <v>71</v>
      </c>
      <c r="B78" s="13" t="s">
        <v>38</v>
      </c>
      <c r="C78" s="13" t="s">
        <v>310</v>
      </c>
      <c r="D78" s="13" t="s">
        <v>322</v>
      </c>
      <c r="E78" s="13" t="s">
        <v>323</v>
      </c>
      <c r="F78" s="13" t="s">
        <v>53</v>
      </c>
      <c r="G78" s="13" t="s">
        <v>54</v>
      </c>
      <c r="H78" s="13">
        <v>1</v>
      </c>
      <c r="I78" s="16">
        <v>1.5369999999999999</v>
      </c>
      <c r="J78" s="12" t="s">
        <v>35</v>
      </c>
      <c r="K78" s="12" t="s">
        <v>36</v>
      </c>
      <c r="L78" s="12" t="s">
        <v>37</v>
      </c>
      <c r="M78" s="16" t="s">
        <v>44</v>
      </c>
      <c r="N78" s="16">
        <v>320</v>
      </c>
      <c r="O78" s="12">
        <f t="shared" si="2"/>
        <v>150</v>
      </c>
      <c r="P78" s="12">
        <v>150</v>
      </c>
      <c r="Q78" s="12"/>
      <c r="R78" s="13" t="s">
        <v>324</v>
      </c>
      <c r="S78" s="25" t="s">
        <v>325</v>
      </c>
      <c r="T78" s="21">
        <v>196</v>
      </c>
      <c r="U78" s="21">
        <v>845</v>
      </c>
      <c r="V78" s="21">
        <v>115</v>
      </c>
      <c r="W78" s="21">
        <v>478</v>
      </c>
      <c r="X78" s="13"/>
      <c r="Y78" s="13">
        <v>1</v>
      </c>
      <c r="Z78" s="12" t="s">
        <v>315</v>
      </c>
      <c r="AA78" s="12"/>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s="3" customFormat="1" ht="73.05" customHeight="1">
      <c r="A79" s="12">
        <v>72</v>
      </c>
      <c r="B79" s="13" t="s">
        <v>38</v>
      </c>
      <c r="C79" s="13" t="s">
        <v>310</v>
      </c>
      <c r="D79" s="13" t="s">
        <v>322</v>
      </c>
      <c r="E79" s="13" t="s">
        <v>326</v>
      </c>
      <c r="F79" s="13" t="s">
        <v>53</v>
      </c>
      <c r="G79" s="13" t="s">
        <v>54</v>
      </c>
      <c r="H79" s="13">
        <v>1</v>
      </c>
      <c r="I79" s="16">
        <v>1.3</v>
      </c>
      <c r="J79" s="12" t="s">
        <v>35</v>
      </c>
      <c r="K79" s="12" t="s">
        <v>36</v>
      </c>
      <c r="L79" s="12" t="s">
        <v>37</v>
      </c>
      <c r="M79" s="16" t="s">
        <v>44</v>
      </c>
      <c r="N79" s="16">
        <v>53</v>
      </c>
      <c r="O79" s="12">
        <f t="shared" si="2"/>
        <v>53</v>
      </c>
      <c r="P79" s="16">
        <v>53</v>
      </c>
      <c r="Q79" s="16"/>
      <c r="R79" s="13" t="s">
        <v>327</v>
      </c>
      <c r="S79" s="20" t="s">
        <v>328</v>
      </c>
      <c r="T79" s="21">
        <v>82</v>
      </c>
      <c r="U79" s="21">
        <v>320</v>
      </c>
      <c r="V79" s="21">
        <v>15</v>
      </c>
      <c r="W79" s="21">
        <v>62</v>
      </c>
      <c r="X79" s="13"/>
      <c r="Y79" s="13">
        <v>1</v>
      </c>
      <c r="Z79" s="12" t="s">
        <v>315</v>
      </c>
      <c r="AA79" s="12" t="s">
        <v>57</v>
      </c>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1:256" s="3" customFormat="1" ht="42" customHeight="1">
      <c r="A80" s="12">
        <v>73</v>
      </c>
      <c r="B80" s="16" t="s">
        <v>38</v>
      </c>
      <c r="C80" s="13" t="s">
        <v>329</v>
      </c>
      <c r="D80" s="13" t="s">
        <v>330</v>
      </c>
      <c r="E80" s="16" t="s">
        <v>331</v>
      </c>
      <c r="F80" s="13" t="s">
        <v>53</v>
      </c>
      <c r="G80" s="13" t="s">
        <v>54</v>
      </c>
      <c r="H80" s="13">
        <v>1</v>
      </c>
      <c r="I80" s="16">
        <v>1</v>
      </c>
      <c r="J80" s="12" t="s">
        <v>35</v>
      </c>
      <c r="K80" s="12" t="s">
        <v>36</v>
      </c>
      <c r="L80" s="12" t="s">
        <v>37</v>
      </c>
      <c r="M80" s="16" t="s">
        <v>44</v>
      </c>
      <c r="N80" s="16">
        <v>30</v>
      </c>
      <c r="O80" s="12">
        <f t="shared" si="2"/>
        <v>30</v>
      </c>
      <c r="P80" s="16"/>
      <c r="Q80" s="16">
        <v>30</v>
      </c>
      <c r="R80" s="13" t="s">
        <v>332</v>
      </c>
      <c r="S80" s="20" t="s">
        <v>333</v>
      </c>
      <c r="T80" s="21">
        <v>38</v>
      </c>
      <c r="U80" s="21">
        <v>147</v>
      </c>
      <c r="V80" s="21">
        <v>6</v>
      </c>
      <c r="W80" s="21">
        <v>28</v>
      </c>
      <c r="X80" s="13"/>
      <c r="Y80" s="13">
        <v>1</v>
      </c>
      <c r="Z80" s="12" t="s">
        <v>334</v>
      </c>
      <c r="AA80" s="12" t="s">
        <v>57</v>
      </c>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row>
    <row r="81" spans="1:256" s="3" customFormat="1" ht="48" customHeight="1">
      <c r="A81" s="12">
        <v>74</v>
      </c>
      <c r="B81" s="13" t="s">
        <v>38</v>
      </c>
      <c r="C81" s="13" t="s">
        <v>329</v>
      </c>
      <c r="D81" s="13" t="s">
        <v>335</v>
      </c>
      <c r="E81" s="13" t="s">
        <v>336</v>
      </c>
      <c r="F81" s="13" t="s">
        <v>42</v>
      </c>
      <c r="G81" s="13" t="s">
        <v>54</v>
      </c>
      <c r="H81" s="13">
        <v>1</v>
      </c>
      <c r="I81" s="16">
        <v>0.15</v>
      </c>
      <c r="J81" s="12" t="s">
        <v>35</v>
      </c>
      <c r="K81" s="12" t="s">
        <v>36</v>
      </c>
      <c r="L81" s="12" t="s">
        <v>37</v>
      </c>
      <c r="M81" s="16" t="s">
        <v>44</v>
      </c>
      <c r="N81" s="16">
        <v>5.399</v>
      </c>
      <c r="O81" s="12">
        <f t="shared" si="2"/>
        <v>5.399</v>
      </c>
      <c r="P81" s="16">
        <v>5.399</v>
      </c>
      <c r="Q81" s="16"/>
      <c r="R81" s="13" t="s">
        <v>337</v>
      </c>
      <c r="S81" s="20" t="s">
        <v>338</v>
      </c>
      <c r="T81" s="21">
        <v>32</v>
      </c>
      <c r="U81" s="21">
        <v>126</v>
      </c>
      <c r="V81" s="21">
        <v>7</v>
      </c>
      <c r="W81" s="21">
        <v>36</v>
      </c>
      <c r="X81" s="13"/>
      <c r="Y81" s="13">
        <v>1</v>
      </c>
      <c r="Z81" s="12" t="s">
        <v>334</v>
      </c>
      <c r="AA81" s="12"/>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row>
    <row r="82" spans="1:256" s="3" customFormat="1" ht="32.4">
      <c r="A82" s="12">
        <v>75</v>
      </c>
      <c r="B82" s="16" t="s">
        <v>38</v>
      </c>
      <c r="C82" s="16" t="s">
        <v>329</v>
      </c>
      <c r="D82" s="13" t="s">
        <v>335</v>
      </c>
      <c r="E82" s="16" t="s">
        <v>339</v>
      </c>
      <c r="F82" s="16" t="s">
        <v>53</v>
      </c>
      <c r="G82" s="16" t="s">
        <v>54</v>
      </c>
      <c r="H82" s="16">
        <v>1</v>
      </c>
      <c r="I82" s="16">
        <v>0.3</v>
      </c>
      <c r="J82" s="12" t="s">
        <v>35</v>
      </c>
      <c r="K82" s="12" t="s">
        <v>36</v>
      </c>
      <c r="L82" s="12" t="s">
        <v>37</v>
      </c>
      <c r="M82" s="16" t="s">
        <v>44</v>
      </c>
      <c r="N82" s="16">
        <v>15</v>
      </c>
      <c r="O82" s="12">
        <f t="shared" si="2"/>
        <v>15</v>
      </c>
      <c r="P82" s="16"/>
      <c r="Q82" s="16">
        <v>15</v>
      </c>
      <c r="R82" s="13" t="s">
        <v>340</v>
      </c>
      <c r="S82" s="20" t="s">
        <v>341</v>
      </c>
      <c r="T82" s="21">
        <v>129</v>
      </c>
      <c r="U82" s="21">
        <v>525</v>
      </c>
      <c r="V82" s="21">
        <v>33</v>
      </c>
      <c r="W82" s="21">
        <v>126</v>
      </c>
      <c r="X82" s="13"/>
      <c r="Y82" s="13">
        <v>1</v>
      </c>
      <c r="Z82" s="12" t="s">
        <v>334</v>
      </c>
      <c r="AA82" s="12"/>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row>
    <row r="83" spans="1:256" s="3" customFormat="1" ht="32.4">
      <c r="A83" s="12">
        <v>76</v>
      </c>
      <c r="B83" s="13" t="s">
        <v>38</v>
      </c>
      <c r="C83" s="13" t="s">
        <v>329</v>
      </c>
      <c r="D83" s="13" t="s">
        <v>335</v>
      </c>
      <c r="E83" s="13" t="s">
        <v>342</v>
      </c>
      <c r="F83" s="13" t="s">
        <v>53</v>
      </c>
      <c r="G83" s="13" t="s">
        <v>54</v>
      </c>
      <c r="H83" s="13">
        <v>1</v>
      </c>
      <c r="I83" s="16">
        <v>3.5</v>
      </c>
      <c r="J83" s="12" t="s">
        <v>35</v>
      </c>
      <c r="K83" s="12" t="s">
        <v>36</v>
      </c>
      <c r="L83" s="12" t="s">
        <v>37</v>
      </c>
      <c r="M83" s="16" t="s">
        <v>44</v>
      </c>
      <c r="N83" s="16">
        <v>122.5</v>
      </c>
      <c r="O83" s="12">
        <f t="shared" si="2"/>
        <v>122.5</v>
      </c>
      <c r="P83" s="16">
        <v>122.5</v>
      </c>
      <c r="Q83" s="16"/>
      <c r="R83" s="13" t="s">
        <v>343</v>
      </c>
      <c r="S83" s="20" t="s">
        <v>344</v>
      </c>
      <c r="T83" s="21">
        <v>514</v>
      </c>
      <c r="U83" s="21">
        <v>2113</v>
      </c>
      <c r="V83" s="21">
        <v>149</v>
      </c>
      <c r="W83" s="21">
        <v>526</v>
      </c>
      <c r="X83" s="13"/>
      <c r="Y83" s="13">
        <v>1</v>
      </c>
      <c r="Z83" s="12" t="s">
        <v>163</v>
      </c>
      <c r="AA83" s="12"/>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row>
    <row r="84" spans="1:256" s="3" customFormat="1" ht="32.4">
      <c r="A84" s="12">
        <v>77</v>
      </c>
      <c r="B84" s="13" t="s">
        <v>38</v>
      </c>
      <c r="C84" s="13" t="s">
        <v>329</v>
      </c>
      <c r="D84" s="13" t="s">
        <v>335</v>
      </c>
      <c r="E84" s="13" t="s">
        <v>345</v>
      </c>
      <c r="F84" s="13" t="s">
        <v>53</v>
      </c>
      <c r="G84" s="13" t="s">
        <v>54</v>
      </c>
      <c r="H84" s="13">
        <v>1</v>
      </c>
      <c r="I84" s="16">
        <v>1.3</v>
      </c>
      <c r="J84" s="12" t="s">
        <v>35</v>
      </c>
      <c r="K84" s="12" t="s">
        <v>36</v>
      </c>
      <c r="L84" s="12" t="s">
        <v>37</v>
      </c>
      <c r="M84" s="16" t="s">
        <v>44</v>
      </c>
      <c r="N84" s="16">
        <v>45.5</v>
      </c>
      <c r="O84" s="12">
        <f t="shared" si="2"/>
        <v>45.5</v>
      </c>
      <c r="P84" s="16">
        <v>45.5</v>
      </c>
      <c r="Q84" s="16"/>
      <c r="R84" s="13" t="s">
        <v>346</v>
      </c>
      <c r="S84" s="20" t="s">
        <v>347</v>
      </c>
      <c r="T84" s="21">
        <v>32</v>
      </c>
      <c r="U84" s="21">
        <v>135</v>
      </c>
      <c r="V84" s="21">
        <v>8</v>
      </c>
      <c r="W84" s="21">
        <v>31</v>
      </c>
      <c r="X84" s="13"/>
      <c r="Y84" s="13">
        <v>1</v>
      </c>
      <c r="Z84" s="12" t="s">
        <v>334</v>
      </c>
      <c r="AA84" s="12"/>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row>
    <row r="85" spans="1:256" s="3" customFormat="1" ht="49.05" customHeight="1">
      <c r="A85" s="12">
        <v>78</v>
      </c>
      <c r="B85" s="13" t="s">
        <v>38</v>
      </c>
      <c r="C85" s="13" t="s">
        <v>329</v>
      </c>
      <c r="D85" s="13" t="s">
        <v>348</v>
      </c>
      <c r="E85" s="12" t="s">
        <v>349</v>
      </c>
      <c r="F85" s="13" t="s">
        <v>53</v>
      </c>
      <c r="G85" s="13" t="s">
        <v>54</v>
      </c>
      <c r="H85" s="13">
        <v>1</v>
      </c>
      <c r="I85" s="16">
        <v>0.7</v>
      </c>
      <c r="J85" s="12" t="s">
        <v>35</v>
      </c>
      <c r="K85" s="12" t="s">
        <v>36</v>
      </c>
      <c r="L85" s="12" t="s">
        <v>37</v>
      </c>
      <c r="M85" s="16" t="s">
        <v>44</v>
      </c>
      <c r="N85" s="16">
        <v>35</v>
      </c>
      <c r="O85" s="12">
        <f t="shared" si="2"/>
        <v>35</v>
      </c>
      <c r="P85" s="16"/>
      <c r="Q85" s="16">
        <v>35</v>
      </c>
      <c r="R85" s="13" t="s">
        <v>350</v>
      </c>
      <c r="S85" s="20" t="s">
        <v>351</v>
      </c>
      <c r="T85" s="21">
        <v>659</v>
      </c>
      <c r="U85" s="21">
        <v>2589</v>
      </c>
      <c r="V85" s="21">
        <v>245</v>
      </c>
      <c r="W85" s="21">
        <v>978</v>
      </c>
      <c r="X85" s="13">
        <v>1</v>
      </c>
      <c r="Y85" s="13"/>
      <c r="Z85" s="12" t="s">
        <v>334</v>
      </c>
      <c r="AA85" s="12" t="s">
        <v>57</v>
      </c>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row>
    <row r="86" spans="1:256" s="3" customFormat="1" ht="37.950000000000003" customHeight="1">
      <c r="A86" s="12">
        <v>79</v>
      </c>
      <c r="B86" s="13" t="s">
        <v>38</v>
      </c>
      <c r="C86" s="13" t="s">
        <v>329</v>
      </c>
      <c r="D86" s="13" t="s">
        <v>352</v>
      </c>
      <c r="E86" s="13" t="s">
        <v>353</v>
      </c>
      <c r="F86" s="13" t="s">
        <v>53</v>
      </c>
      <c r="G86" s="13" t="s">
        <v>54</v>
      </c>
      <c r="H86" s="13">
        <v>1</v>
      </c>
      <c r="I86" s="16">
        <v>1.3</v>
      </c>
      <c r="J86" s="12" t="s">
        <v>35</v>
      </c>
      <c r="K86" s="12" t="s">
        <v>36</v>
      </c>
      <c r="L86" s="12" t="s">
        <v>37</v>
      </c>
      <c r="M86" s="16" t="s">
        <v>44</v>
      </c>
      <c r="N86" s="16">
        <v>45</v>
      </c>
      <c r="O86" s="12">
        <f t="shared" si="2"/>
        <v>45</v>
      </c>
      <c r="P86" s="16">
        <v>45</v>
      </c>
      <c r="Q86" s="16"/>
      <c r="R86" s="13" t="s">
        <v>354</v>
      </c>
      <c r="S86" s="20" t="s">
        <v>355</v>
      </c>
      <c r="T86" s="21">
        <v>101</v>
      </c>
      <c r="U86" s="21">
        <v>486</v>
      </c>
      <c r="V86" s="21">
        <v>19</v>
      </c>
      <c r="W86" s="21">
        <v>60</v>
      </c>
      <c r="X86" s="13"/>
      <c r="Y86" s="13">
        <v>1</v>
      </c>
      <c r="Z86" s="12" t="s">
        <v>334</v>
      </c>
      <c r="AA86" s="12" t="s">
        <v>57</v>
      </c>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row>
    <row r="87" spans="1:256" s="3" customFormat="1" ht="57" customHeight="1">
      <c r="A87" s="12">
        <v>80</v>
      </c>
      <c r="B87" s="13" t="s">
        <v>38</v>
      </c>
      <c r="C87" s="13" t="s">
        <v>329</v>
      </c>
      <c r="D87" s="13" t="s">
        <v>356</v>
      </c>
      <c r="E87" s="13" t="s">
        <v>357</v>
      </c>
      <c r="F87" s="13" t="s">
        <v>42</v>
      </c>
      <c r="G87" s="13" t="s">
        <v>54</v>
      </c>
      <c r="H87" s="13">
        <v>1</v>
      </c>
      <c r="I87" s="16">
        <v>2</v>
      </c>
      <c r="J87" s="12" t="s">
        <v>35</v>
      </c>
      <c r="K87" s="12" t="s">
        <v>36</v>
      </c>
      <c r="L87" s="12" t="s">
        <v>37</v>
      </c>
      <c r="M87" s="16" t="s">
        <v>44</v>
      </c>
      <c r="N87" s="16">
        <v>1.5387</v>
      </c>
      <c r="O87" s="12">
        <f t="shared" si="2"/>
        <v>1.5387</v>
      </c>
      <c r="P87" s="16">
        <v>1.5387</v>
      </c>
      <c r="Q87" s="16"/>
      <c r="R87" s="13" t="s">
        <v>358</v>
      </c>
      <c r="S87" s="20" t="s">
        <v>359</v>
      </c>
      <c r="T87" s="21">
        <v>55</v>
      </c>
      <c r="U87" s="21">
        <v>164</v>
      </c>
      <c r="V87" s="21">
        <v>13</v>
      </c>
      <c r="W87" s="21">
        <v>48</v>
      </c>
      <c r="X87" s="13"/>
      <c r="Y87" s="13">
        <v>1</v>
      </c>
      <c r="Z87" s="12" t="s">
        <v>334</v>
      </c>
      <c r="AA87" s="12"/>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row>
    <row r="88" spans="1:256" s="3" customFormat="1" ht="51" customHeight="1">
      <c r="A88" s="12">
        <v>81</v>
      </c>
      <c r="B88" s="13" t="s">
        <v>38</v>
      </c>
      <c r="C88" s="13" t="s">
        <v>329</v>
      </c>
      <c r="D88" s="13" t="s">
        <v>360</v>
      </c>
      <c r="E88" s="13" t="s">
        <v>361</v>
      </c>
      <c r="F88" s="13" t="s">
        <v>42</v>
      </c>
      <c r="G88" s="13" t="s">
        <v>54</v>
      </c>
      <c r="H88" s="13">
        <v>1</v>
      </c>
      <c r="I88" s="16">
        <v>1.8</v>
      </c>
      <c r="J88" s="12" t="s">
        <v>35</v>
      </c>
      <c r="K88" s="12" t="s">
        <v>36</v>
      </c>
      <c r="L88" s="12" t="s">
        <v>37</v>
      </c>
      <c r="M88" s="16" t="s">
        <v>44</v>
      </c>
      <c r="N88" s="16">
        <v>1.5488</v>
      </c>
      <c r="O88" s="12">
        <f t="shared" si="2"/>
        <v>1.5488</v>
      </c>
      <c r="P88" s="16">
        <v>1.5488</v>
      </c>
      <c r="Q88" s="16"/>
      <c r="R88" s="13" t="s">
        <v>362</v>
      </c>
      <c r="S88" s="20" t="s">
        <v>363</v>
      </c>
      <c r="T88" s="21">
        <v>63</v>
      </c>
      <c r="U88" s="21">
        <v>265</v>
      </c>
      <c r="V88" s="21">
        <v>13</v>
      </c>
      <c r="W88" s="21">
        <v>41</v>
      </c>
      <c r="X88" s="13">
        <v>1</v>
      </c>
      <c r="Y88" s="13"/>
      <c r="Z88" s="12" t="s">
        <v>334</v>
      </c>
      <c r="AA88" s="12"/>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row>
    <row r="89" spans="1:256" s="3" customFormat="1" ht="42" customHeight="1">
      <c r="A89" s="12">
        <v>82</v>
      </c>
      <c r="B89" s="13" t="s">
        <v>38</v>
      </c>
      <c r="C89" s="13" t="s">
        <v>329</v>
      </c>
      <c r="D89" s="13" t="s">
        <v>360</v>
      </c>
      <c r="E89" s="13" t="s">
        <v>364</v>
      </c>
      <c r="F89" s="13" t="s">
        <v>53</v>
      </c>
      <c r="G89" s="13" t="s">
        <v>54</v>
      </c>
      <c r="H89" s="13">
        <v>1</v>
      </c>
      <c r="I89" s="16">
        <v>0.2</v>
      </c>
      <c r="J89" s="12" t="s">
        <v>35</v>
      </c>
      <c r="K89" s="12" t="s">
        <v>36</v>
      </c>
      <c r="L89" s="12" t="s">
        <v>37</v>
      </c>
      <c r="M89" s="16" t="s">
        <v>44</v>
      </c>
      <c r="N89" s="16">
        <v>10</v>
      </c>
      <c r="O89" s="12">
        <f t="shared" si="2"/>
        <v>10</v>
      </c>
      <c r="P89" s="16"/>
      <c r="Q89" s="16">
        <v>10</v>
      </c>
      <c r="R89" s="13" t="s">
        <v>365</v>
      </c>
      <c r="S89" s="20" t="s">
        <v>366</v>
      </c>
      <c r="T89" s="21">
        <v>833</v>
      </c>
      <c r="U89" s="21">
        <v>3164</v>
      </c>
      <c r="V89" s="21">
        <v>348</v>
      </c>
      <c r="W89" s="21">
        <v>1437</v>
      </c>
      <c r="X89" s="13">
        <v>1</v>
      </c>
      <c r="Y89" s="13"/>
      <c r="Z89" s="12" t="s">
        <v>334</v>
      </c>
      <c r="AA89" s="12"/>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row>
    <row r="90" spans="1:256" s="3" customFormat="1" ht="42" customHeight="1">
      <c r="A90" s="12">
        <v>83</v>
      </c>
      <c r="B90" s="13" t="s">
        <v>38</v>
      </c>
      <c r="C90" s="13" t="s">
        <v>329</v>
      </c>
      <c r="D90" s="13" t="s">
        <v>360</v>
      </c>
      <c r="E90" s="13" t="s">
        <v>367</v>
      </c>
      <c r="F90" s="13" t="s">
        <v>53</v>
      </c>
      <c r="G90" s="13" t="s">
        <v>54</v>
      </c>
      <c r="H90" s="13">
        <v>1</v>
      </c>
      <c r="I90" s="16">
        <v>0.3</v>
      </c>
      <c r="J90" s="12" t="s">
        <v>35</v>
      </c>
      <c r="K90" s="12" t="s">
        <v>36</v>
      </c>
      <c r="L90" s="12" t="s">
        <v>37</v>
      </c>
      <c r="M90" s="16" t="s">
        <v>44</v>
      </c>
      <c r="N90" s="16">
        <v>12</v>
      </c>
      <c r="O90" s="12">
        <f t="shared" si="2"/>
        <v>12</v>
      </c>
      <c r="P90" s="16"/>
      <c r="Q90" s="16">
        <v>12</v>
      </c>
      <c r="R90" s="13" t="s">
        <v>368</v>
      </c>
      <c r="S90" s="20" t="s">
        <v>369</v>
      </c>
      <c r="T90" s="21">
        <v>833</v>
      </c>
      <c r="U90" s="21">
        <v>3164</v>
      </c>
      <c r="V90" s="21">
        <v>348</v>
      </c>
      <c r="W90" s="21">
        <v>1437</v>
      </c>
      <c r="X90" s="13">
        <v>1</v>
      </c>
      <c r="Y90" s="13"/>
      <c r="Z90" s="12" t="s">
        <v>334</v>
      </c>
      <c r="AA90" s="12"/>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row>
    <row r="91" spans="1:256" s="3" customFormat="1" ht="52.05" customHeight="1">
      <c r="A91" s="12"/>
      <c r="B91" s="11"/>
      <c r="C91" s="11"/>
      <c r="D91" s="11"/>
      <c r="E91" s="11" t="s">
        <v>34</v>
      </c>
      <c r="F91" s="11"/>
      <c r="G91" s="11"/>
      <c r="H91" s="11">
        <f>SUM(H92:H116)</f>
        <v>25</v>
      </c>
      <c r="I91" s="11"/>
      <c r="J91" s="30" t="s">
        <v>35</v>
      </c>
      <c r="K91" s="30" t="s">
        <v>370</v>
      </c>
      <c r="L91" s="30" t="s">
        <v>371</v>
      </c>
      <c r="M91" s="11"/>
      <c r="N91" s="11">
        <f>SUM(N92:N116)</f>
        <v>922.2</v>
      </c>
      <c r="O91" s="11">
        <f t="shared" si="2"/>
        <v>922.2</v>
      </c>
      <c r="P91" s="11">
        <f>SUM(P92:P116)</f>
        <v>922.2</v>
      </c>
      <c r="Q91" s="11">
        <f>SUM(Q92:Q116)</f>
        <v>0</v>
      </c>
      <c r="R91" s="11"/>
      <c r="S91" s="19"/>
      <c r="T91" s="18"/>
      <c r="U91" s="18"/>
      <c r="V91" s="18"/>
      <c r="W91" s="18"/>
      <c r="X91" s="11"/>
      <c r="Y91" s="11"/>
      <c r="Z91" s="11"/>
      <c r="AA91" s="12"/>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row>
    <row r="92" spans="1:256" s="4" customFormat="1" ht="42" customHeight="1">
      <c r="A92" s="13">
        <v>84</v>
      </c>
      <c r="B92" s="13" t="s">
        <v>38</v>
      </c>
      <c r="C92" s="13" t="s">
        <v>39</v>
      </c>
      <c r="D92" s="13" t="s">
        <v>68</v>
      </c>
      <c r="E92" s="13" t="s">
        <v>372</v>
      </c>
      <c r="F92" s="13" t="s">
        <v>53</v>
      </c>
      <c r="G92" s="13" t="s">
        <v>373</v>
      </c>
      <c r="H92" s="13">
        <v>1</v>
      </c>
      <c r="I92" s="16">
        <v>1</v>
      </c>
      <c r="J92" s="16" t="s">
        <v>35</v>
      </c>
      <c r="K92" s="16" t="s">
        <v>370</v>
      </c>
      <c r="L92" s="16" t="s">
        <v>371</v>
      </c>
      <c r="M92" s="16" t="s">
        <v>44</v>
      </c>
      <c r="N92" s="16">
        <v>60</v>
      </c>
      <c r="O92" s="12">
        <f t="shared" si="2"/>
        <v>60</v>
      </c>
      <c r="P92" s="16">
        <v>60</v>
      </c>
      <c r="Q92" s="16"/>
      <c r="R92" s="13" t="s">
        <v>374</v>
      </c>
      <c r="S92" s="20" t="s">
        <v>375</v>
      </c>
      <c r="T92" s="13">
        <v>89</v>
      </c>
      <c r="U92" s="21">
        <v>468</v>
      </c>
      <c r="V92" s="21">
        <v>23</v>
      </c>
      <c r="W92" s="21">
        <v>126</v>
      </c>
      <c r="X92" s="13">
        <v>1</v>
      </c>
      <c r="Y92" s="13"/>
      <c r="Z92" s="12" t="s">
        <v>47</v>
      </c>
      <c r="AA92" s="12"/>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c r="BW92" s="28"/>
      <c r="BX92" s="28"/>
      <c r="BY92" s="28"/>
      <c r="BZ92" s="28"/>
      <c r="CA92" s="28"/>
      <c r="CB92" s="28"/>
      <c r="CC92" s="28"/>
      <c r="CD92" s="28"/>
      <c r="CE92" s="28"/>
      <c r="CF92" s="28"/>
      <c r="CG92" s="28"/>
      <c r="CH92" s="28"/>
      <c r="CI92" s="28"/>
      <c r="CJ92" s="28"/>
      <c r="CK92" s="28"/>
      <c r="CL92" s="28"/>
      <c r="CM92" s="28"/>
      <c r="CN92" s="28"/>
      <c r="CO92" s="28"/>
      <c r="CP92" s="28"/>
      <c r="CQ92" s="28"/>
      <c r="CR92" s="28"/>
      <c r="CS92" s="28"/>
      <c r="CT92" s="28"/>
      <c r="CU92" s="28"/>
      <c r="CV92" s="28"/>
      <c r="CW92" s="28"/>
      <c r="CX92" s="28"/>
      <c r="CY92" s="28"/>
      <c r="CZ92" s="28"/>
      <c r="DA92" s="28"/>
      <c r="DB92" s="28"/>
      <c r="DC92" s="28"/>
      <c r="DD92" s="28"/>
      <c r="DE92" s="28"/>
      <c r="DF92" s="28"/>
      <c r="DG92" s="28"/>
      <c r="DH92" s="28"/>
      <c r="DI92" s="28"/>
      <c r="DJ92" s="28"/>
      <c r="DK92" s="28"/>
      <c r="DL92" s="28"/>
      <c r="DM92" s="28"/>
      <c r="DN92" s="28"/>
      <c r="DO92" s="28"/>
      <c r="DP92" s="28"/>
      <c r="DQ92" s="28"/>
      <c r="DR92" s="28"/>
      <c r="DS92" s="28"/>
      <c r="DT92" s="28"/>
      <c r="DU92" s="28"/>
      <c r="DV92" s="28"/>
      <c r="DW92" s="28"/>
      <c r="DX92" s="28"/>
      <c r="DY92" s="28"/>
      <c r="DZ92" s="28"/>
      <c r="EA92" s="28"/>
      <c r="EB92" s="28"/>
      <c r="EC92" s="28"/>
      <c r="ED92" s="28"/>
      <c r="EE92" s="28"/>
      <c r="EF92" s="28"/>
      <c r="EG92" s="28"/>
      <c r="EH92" s="28"/>
      <c r="EI92" s="28"/>
      <c r="EJ92" s="28"/>
      <c r="EK92" s="28"/>
      <c r="EL92" s="28"/>
      <c r="EM92" s="28"/>
      <c r="EN92" s="28"/>
      <c r="EO92" s="28"/>
      <c r="EP92" s="28"/>
      <c r="EQ92" s="28"/>
      <c r="ER92" s="28"/>
      <c r="ES92" s="28"/>
      <c r="ET92" s="28"/>
      <c r="EU92" s="28"/>
      <c r="EV92" s="28"/>
      <c r="EW92" s="28"/>
      <c r="EX92" s="28"/>
      <c r="EY92" s="28"/>
      <c r="EZ92" s="28"/>
      <c r="FA92" s="28"/>
      <c r="FB92" s="28"/>
      <c r="FC92" s="28"/>
      <c r="FD92" s="28"/>
      <c r="FE92" s="28"/>
      <c r="FF92" s="28"/>
      <c r="FG92" s="28"/>
      <c r="FH92" s="28"/>
      <c r="FI92" s="28"/>
      <c r="FJ92" s="28"/>
      <c r="FK92" s="28"/>
      <c r="FL92" s="28"/>
      <c r="FM92" s="28"/>
      <c r="FN92" s="28"/>
      <c r="FO92" s="28"/>
      <c r="FP92" s="28"/>
      <c r="FQ92" s="28"/>
      <c r="FR92" s="28"/>
      <c r="FS92" s="28"/>
      <c r="FT92" s="28"/>
      <c r="FU92" s="28"/>
      <c r="FV92" s="28"/>
      <c r="FW92" s="28"/>
      <c r="FX92" s="28"/>
      <c r="FY92" s="28"/>
      <c r="FZ92" s="28"/>
      <c r="GA92" s="28"/>
      <c r="GB92" s="28"/>
      <c r="GC92" s="28"/>
      <c r="GD92" s="28"/>
      <c r="GE92" s="28"/>
      <c r="GF92" s="28"/>
      <c r="GG92" s="28"/>
      <c r="GH92" s="28"/>
      <c r="GI92" s="28"/>
      <c r="GJ92" s="28"/>
      <c r="GK92" s="28"/>
      <c r="GL92" s="28"/>
      <c r="GM92" s="28"/>
      <c r="GN92" s="28"/>
      <c r="GO92" s="28"/>
      <c r="GP92" s="28"/>
      <c r="GQ92" s="28"/>
      <c r="GR92" s="28"/>
      <c r="GS92" s="28"/>
      <c r="GT92" s="28"/>
      <c r="GU92" s="28"/>
      <c r="GV92" s="28"/>
      <c r="GW92" s="28"/>
      <c r="GX92" s="28"/>
      <c r="GY92" s="28"/>
      <c r="GZ92" s="28"/>
      <c r="HA92" s="28"/>
      <c r="HB92" s="28"/>
      <c r="HC92" s="28"/>
      <c r="HD92" s="28"/>
      <c r="HE92" s="28"/>
      <c r="HF92" s="28"/>
      <c r="HG92" s="28"/>
      <c r="HH92" s="28"/>
      <c r="HI92" s="28"/>
      <c r="HJ92" s="28"/>
      <c r="HK92" s="28"/>
      <c r="HL92" s="28"/>
      <c r="HM92" s="28"/>
      <c r="HN92" s="28"/>
      <c r="HO92" s="28"/>
      <c r="HP92" s="28"/>
      <c r="HQ92" s="28"/>
      <c r="HR92" s="28"/>
      <c r="HS92" s="28"/>
      <c r="HT92" s="28"/>
      <c r="HU92" s="28"/>
      <c r="HV92" s="28"/>
      <c r="HW92" s="28"/>
      <c r="HX92" s="28"/>
      <c r="HY92" s="28"/>
      <c r="HZ92" s="28"/>
      <c r="IA92" s="28"/>
      <c r="IB92" s="28"/>
      <c r="IC92" s="28"/>
      <c r="ID92" s="28"/>
      <c r="IE92" s="28"/>
      <c r="IF92" s="28"/>
      <c r="IG92" s="28"/>
      <c r="IH92" s="28"/>
      <c r="II92" s="28"/>
      <c r="IJ92" s="28"/>
      <c r="IK92" s="28"/>
      <c r="IL92" s="28"/>
      <c r="IM92" s="28"/>
      <c r="IN92" s="28"/>
      <c r="IO92" s="28"/>
      <c r="IP92" s="28"/>
      <c r="IQ92" s="28"/>
      <c r="IR92" s="28"/>
      <c r="IS92" s="28"/>
      <c r="IT92" s="28"/>
      <c r="IU92" s="28"/>
      <c r="IV92" s="28"/>
    </row>
    <row r="93" spans="1:256" s="3" customFormat="1" ht="42" customHeight="1">
      <c r="A93" s="13">
        <v>85</v>
      </c>
      <c r="B93" s="13" t="s">
        <v>38</v>
      </c>
      <c r="C93" s="13" t="s">
        <v>39</v>
      </c>
      <c r="D93" s="13" t="s">
        <v>83</v>
      </c>
      <c r="E93" s="13" t="s">
        <v>376</v>
      </c>
      <c r="F93" s="13" t="s">
        <v>53</v>
      </c>
      <c r="G93" s="13" t="s">
        <v>377</v>
      </c>
      <c r="H93" s="13">
        <v>1</v>
      </c>
      <c r="I93" s="16">
        <v>1</v>
      </c>
      <c r="J93" s="16" t="s">
        <v>35</v>
      </c>
      <c r="K93" s="16" t="s">
        <v>370</v>
      </c>
      <c r="L93" s="16" t="s">
        <v>371</v>
      </c>
      <c r="M93" s="16" t="s">
        <v>44</v>
      </c>
      <c r="N93" s="16">
        <v>28</v>
      </c>
      <c r="O93" s="12">
        <f t="shared" si="2"/>
        <v>28</v>
      </c>
      <c r="P93" s="16">
        <v>28</v>
      </c>
      <c r="Q93" s="16"/>
      <c r="R93" s="13" t="s">
        <v>378</v>
      </c>
      <c r="S93" s="20" t="s">
        <v>379</v>
      </c>
      <c r="T93" s="21">
        <v>57</v>
      </c>
      <c r="U93" s="21">
        <v>260</v>
      </c>
      <c r="V93" s="21">
        <v>7</v>
      </c>
      <c r="W93" s="21">
        <v>32</v>
      </c>
      <c r="X93" s="13"/>
      <c r="Y93" s="13">
        <v>1</v>
      </c>
      <c r="Z93" s="12" t="s">
        <v>47</v>
      </c>
      <c r="AA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row>
    <row r="94" spans="1:256" s="3" customFormat="1" ht="45" customHeight="1">
      <c r="A94" s="13">
        <v>86</v>
      </c>
      <c r="B94" s="13" t="s">
        <v>38</v>
      </c>
      <c r="C94" s="13" t="s">
        <v>39</v>
      </c>
      <c r="D94" s="13" t="s">
        <v>96</v>
      </c>
      <c r="E94" s="13" t="s">
        <v>380</v>
      </c>
      <c r="F94" s="13" t="s">
        <v>42</v>
      </c>
      <c r="G94" s="13" t="s">
        <v>43</v>
      </c>
      <c r="H94" s="13">
        <v>1</v>
      </c>
      <c r="I94" s="16">
        <v>3.5000000000000003E-2</v>
      </c>
      <c r="J94" s="16" t="s">
        <v>35</v>
      </c>
      <c r="K94" s="16" t="s">
        <v>370</v>
      </c>
      <c r="L94" s="16" t="s">
        <v>371</v>
      </c>
      <c r="M94" s="16" t="s">
        <v>44</v>
      </c>
      <c r="N94" s="16">
        <v>5.7</v>
      </c>
      <c r="O94" s="12">
        <f t="shared" si="2"/>
        <v>5.7</v>
      </c>
      <c r="P94" s="16">
        <v>5.7</v>
      </c>
      <c r="Q94" s="16"/>
      <c r="R94" s="13" t="s">
        <v>50</v>
      </c>
      <c r="S94" s="20" t="s">
        <v>381</v>
      </c>
      <c r="T94" s="21">
        <v>21</v>
      </c>
      <c r="U94" s="21">
        <v>81</v>
      </c>
      <c r="V94" s="21">
        <v>12</v>
      </c>
      <c r="W94" s="21">
        <v>46</v>
      </c>
      <c r="X94" s="13"/>
      <c r="Y94" s="13">
        <v>1</v>
      </c>
      <c r="Z94" s="12" t="s">
        <v>47</v>
      </c>
      <c r="AA94" s="12"/>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row>
    <row r="95" spans="1:256" s="4" customFormat="1" ht="42" customHeight="1">
      <c r="A95" s="13">
        <v>87</v>
      </c>
      <c r="B95" s="13" t="s">
        <v>38</v>
      </c>
      <c r="C95" s="13" t="s">
        <v>39</v>
      </c>
      <c r="D95" s="13" t="s">
        <v>96</v>
      </c>
      <c r="E95" s="13" t="s">
        <v>382</v>
      </c>
      <c r="F95" s="13" t="s">
        <v>53</v>
      </c>
      <c r="G95" s="13" t="s">
        <v>383</v>
      </c>
      <c r="H95" s="13">
        <v>1</v>
      </c>
      <c r="I95" s="16">
        <v>1</v>
      </c>
      <c r="J95" s="16" t="s">
        <v>35</v>
      </c>
      <c r="K95" s="16" t="s">
        <v>370</v>
      </c>
      <c r="L95" s="16" t="s">
        <v>371</v>
      </c>
      <c r="M95" s="16" t="s">
        <v>44</v>
      </c>
      <c r="N95" s="16">
        <v>20</v>
      </c>
      <c r="O95" s="12">
        <f t="shared" si="2"/>
        <v>20</v>
      </c>
      <c r="P95" s="16">
        <v>20</v>
      </c>
      <c r="Q95" s="16"/>
      <c r="R95" s="13" t="s">
        <v>384</v>
      </c>
      <c r="S95" s="20" t="s">
        <v>385</v>
      </c>
      <c r="T95" s="21">
        <v>20</v>
      </c>
      <c r="U95" s="21">
        <v>98</v>
      </c>
      <c r="V95" s="21">
        <v>14</v>
      </c>
      <c r="W95" s="21">
        <v>70</v>
      </c>
      <c r="X95" s="13"/>
      <c r="Y95" s="13">
        <v>1</v>
      </c>
      <c r="Z95" s="12" t="s">
        <v>47</v>
      </c>
      <c r="AA95" s="12"/>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c r="BW95" s="28"/>
      <c r="BX95" s="28"/>
      <c r="BY95" s="28"/>
      <c r="BZ95" s="28"/>
      <c r="CA95" s="28"/>
      <c r="CB95" s="28"/>
      <c r="CC95" s="28"/>
      <c r="CD95" s="28"/>
      <c r="CE95" s="28"/>
      <c r="CF95" s="28"/>
      <c r="CG95" s="28"/>
      <c r="CH95" s="28"/>
      <c r="CI95" s="28"/>
      <c r="CJ95" s="28"/>
      <c r="CK95" s="28"/>
      <c r="CL95" s="28"/>
      <c r="CM95" s="28"/>
      <c r="CN95" s="28"/>
      <c r="CO95" s="28"/>
      <c r="CP95" s="28"/>
      <c r="CQ95" s="28"/>
      <c r="CR95" s="28"/>
      <c r="CS95" s="28"/>
      <c r="CT95" s="28"/>
      <c r="CU95" s="28"/>
      <c r="CV95" s="28"/>
      <c r="CW95" s="28"/>
      <c r="CX95" s="28"/>
      <c r="CY95" s="28"/>
      <c r="CZ95" s="28"/>
      <c r="DA95" s="28"/>
      <c r="DB95" s="28"/>
      <c r="DC95" s="28"/>
      <c r="DD95" s="28"/>
      <c r="DE95" s="28"/>
      <c r="DF95" s="28"/>
      <c r="DG95" s="28"/>
      <c r="DH95" s="28"/>
      <c r="DI95" s="28"/>
      <c r="DJ95" s="28"/>
      <c r="DK95" s="28"/>
      <c r="DL95" s="28"/>
      <c r="DM95" s="28"/>
      <c r="DN95" s="28"/>
      <c r="DO95" s="28"/>
      <c r="DP95" s="28"/>
      <c r="DQ95" s="28"/>
      <c r="DR95" s="28"/>
      <c r="DS95" s="28"/>
      <c r="DT95" s="28"/>
      <c r="DU95" s="28"/>
      <c r="DV95" s="28"/>
      <c r="DW95" s="28"/>
      <c r="DX95" s="28"/>
      <c r="DY95" s="28"/>
      <c r="DZ95" s="28"/>
      <c r="EA95" s="28"/>
      <c r="EB95" s="28"/>
      <c r="EC95" s="28"/>
      <c r="ED95" s="28"/>
      <c r="EE95" s="28"/>
      <c r="EF95" s="28"/>
      <c r="EG95" s="28"/>
      <c r="EH95" s="28"/>
      <c r="EI95" s="28"/>
      <c r="EJ95" s="28"/>
      <c r="EK95" s="28"/>
      <c r="EL95" s="28"/>
      <c r="EM95" s="28"/>
      <c r="EN95" s="28"/>
      <c r="EO95" s="28"/>
      <c r="EP95" s="28"/>
      <c r="EQ95" s="28"/>
      <c r="ER95" s="28"/>
      <c r="ES95" s="28"/>
      <c r="ET95" s="28"/>
      <c r="EU95" s="28"/>
      <c r="EV95" s="28"/>
      <c r="EW95" s="28"/>
      <c r="EX95" s="28"/>
      <c r="EY95" s="28"/>
      <c r="EZ95" s="28"/>
      <c r="FA95" s="28"/>
      <c r="FB95" s="28"/>
      <c r="FC95" s="28"/>
      <c r="FD95" s="28"/>
      <c r="FE95" s="28"/>
      <c r="FF95" s="28"/>
      <c r="FG95" s="28"/>
      <c r="FH95" s="28"/>
      <c r="FI95" s="28"/>
      <c r="FJ95" s="28"/>
      <c r="FK95" s="28"/>
      <c r="FL95" s="28"/>
      <c r="FM95" s="28"/>
      <c r="FN95" s="28"/>
      <c r="FO95" s="28"/>
      <c r="FP95" s="28"/>
      <c r="FQ95" s="28"/>
      <c r="FR95" s="28"/>
      <c r="FS95" s="28"/>
      <c r="FT95" s="28"/>
      <c r="FU95" s="28"/>
      <c r="FV95" s="28"/>
      <c r="FW95" s="28"/>
      <c r="FX95" s="28"/>
      <c r="FY95" s="28"/>
      <c r="FZ95" s="28"/>
      <c r="GA95" s="28"/>
      <c r="GB95" s="28"/>
      <c r="GC95" s="28"/>
      <c r="GD95" s="28"/>
      <c r="GE95" s="28"/>
      <c r="GF95" s="28"/>
      <c r="GG95" s="28"/>
      <c r="GH95" s="28"/>
      <c r="GI95" s="28"/>
      <c r="GJ95" s="28"/>
      <c r="GK95" s="28"/>
      <c r="GL95" s="28"/>
      <c r="GM95" s="28"/>
      <c r="GN95" s="28"/>
      <c r="GO95" s="28"/>
      <c r="GP95" s="28"/>
      <c r="GQ95" s="28"/>
      <c r="GR95" s="28"/>
      <c r="GS95" s="28"/>
      <c r="GT95" s="28"/>
      <c r="GU95" s="28"/>
      <c r="GV95" s="28"/>
      <c r="GW95" s="28"/>
      <c r="GX95" s="28"/>
      <c r="GY95" s="28"/>
      <c r="GZ95" s="28"/>
      <c r="HA95" s="28"/>
      <c r="HB95" s="28"/>
      <c r="HC95" s="28"/>
      <c r="HD95" s="28"/>
      <c r="HE95" s="28"/>
      <c r="HF95" s="28"/>
      <c r="HG95" s="28"/>
      <c r="HH95" s="28"/>
      <c r="HI95" s="28"/>
      <c r="HJ95" s="28"/>
      <c r="HK95" s="28"/>
      <c r="HL95" s="28"/>
      <c r="HM95" s="28"/>
      <c r="HN95" s="28"/>
      <c r="HO95" s="28"/>
      <c r="HP95" s="28"/>
      <c r="HQ95" s="28"/>
      <c r="HR95" s="28"/>
      <c r="HS95" s="28"/>
      <c r="HT95" s="28"/>
      <c r="HU95" s="28"/>
      <c r="HV95" s="28"/>
      <c r="HW95" s="28"/>
      <c r="HX95" s="28"/>
      <c r="HY95" s="28"/>
      <c r="HZ95" s="28"/>
      <c r="IA95" s="28"/>
      <c r="IB95" s="28"/>
      <c r="IC95" s="28"/>
      <c r="ID95" s="28"/>
      <c r="IE95" s="28"/>
      <c r="IF95" s="28"/>
      <c r="IG95" s="28"/>
      <c r="IH95" s="28"/>
      <c r="II95" s="28"/>
      <c r="IJ95" s="28"/>
      <c r="IK95" s="28"/>
      <c r="IL95" s="28"/>
      <c r="IM95" s="28"/>
      <c r="IN95" s="28"/>
      <c r="IO95" s="28"/>
      <c r="IP95" s="28"/>
      <c r="IQ95" s="28"/>
      <c r="IR95" s="28"/>
      <c r="IS95" s="28"/>
      <c r="IT95" s="28"/>
      <c r="IU95" s="28"/>
      <c r="IV95" s="28"/>
    </row>
    <row r="96" spans="1:256" s="3" customFormat="1" ht="52.05" customHeight="1">
      <c r="A96" s="13">
        <v>88</v>
      </c>
      <c r="B96" s="13" t="s">
        <v>38</v>
      </c>
      <c r="C96" s="13" t="s">
        <v>100</v>
      </c>
      <c r="D96" s="13" t="s">
        <v>386</v>
      </c>
      <c r="E96" s="13" t="s">
        <v>387</v>
      </c>
      <c r="F96" s="13" t="s">
        <v>53</v>
      </c>
      <c r="G96" s="13" t="s">
        <v>43</v>
      </c>
      <c r="H96" s="13">
        <v>1</v>
      </c>
      <c r="I96" s="16">
        <v>517</v>
      </c>
      <c r="J96" s="16" t="s">
        <v>35</v>
      </c>
      <c r="K96" s="16" t="s">
        <v>370</v>
      </c>
      <c r="L96" s="16" t="s">
        <v>371</v>
      </c>
      <c r="M96" s="16" t="s">
        <v>44</v>
      </c>
      <c r="N96" s="16">
        <v>32</v>
      </c>
      <c r="O96" s="12">
        <f t="shared" si="2"/>
        <v>32</v>
      </c>
      <c r="P96" s="16">
        <v>32</v>
      </c>
      <c r="Q96" s="16"/>
      <c r="R96" s="13" t="s">
        <v>388</v>
      </c>
      <c r="S96" s="20" t="s">
        <v>389</v>
      </c>
      <c r="T96" s="21">
        <v>26</v>
      </c>
      <c r="U96" s="21">
        <v>102</v>
      </c>
      <c r="V96" s="21">
        <v>10</v>
      </c>
      <c r="W96" s="21">
        <v>56</v>
      </c>
      <c r="X96" s="13"/>
      <c r="Y96" s="13">
        <v>1</v>
      </c>
      <c r="Z96" s="12" t="s">
        <v>105</v>
      </c>
      <c r="AA96" s="12"/>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row>
    <row r="97" spans="1:256" s="3" customFormat="1" ht="32.4">
      <c r="A97" s="13">
        <v>89</v>
      </c>
      <c r="B97" s="13" t="s">
        <v>38</v>
      </c>
      <c r="C97" s="13" t="s">
        <v>100</v>
      </c>
      <c r="D97" s="13" t="s">
        <v>390</v>
      </c>
      <c r="E97" s="13" t="s">
        <v>391</v>
      </c>
      <c r="F97" s="13" t="s">
        <v>53</v>
      </c>
      <c r="G97" s="13" t="s">
        <v>383</v>
      </c>
      <c r="H97" s="13">
        <v>1</v>
      </c>
      <c r="I97" s="16">
        <v>1</v>
      </c>
      <c r="J97" s="16" t="s">
        <v>35</v>
      </c>
      <c r="K97" s="16" t="s">
        <v>370</v>
      </c>
      <c r="L97" s="16" t="s">
        <v>371</v>
      </c>
      <c r="M97" s="16" t="s">
        <v>44</v>
      </c>
      <c r="N97" s="16">
        <v>30</v>
      </c>
      <c r="O97" s="12">
        <f t="shared" si="2"/>
        <v>30</v>
      </c>
      <c r="P97" s="16">
        <v>30</v>
      </c>
      <c r="Q97" s="16"/>
      <c r="R97" s="13" t="s">
        <v>392</v>
      </c>
      <c r="S97" s="20" t="s">
        <v>393</v>
      </c>
      <c r="T97" s="21">
        <v>412</v>
      </c>
      <c r="U97" s="21">
        <v>1905</v>
      </c>
      <c r="V97" s="21">
        <v>107</v>
      </c>
      <c r="W97" s="21">
        <v>532</v>
      </c>
      <c r="X97" s="13"/>
      <c r="Y97" s="13">
        <v>1</v>
      </c>
      <c r="Z97" s="12" t="s">
        <v>105</v>
      </c>
      <c r="AA97" s="12"/>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row>
    <row r="98" spans="1:256" s="5" customFormat="1" ht="40.049999999999997" customHeight="1">
      <c r="A98" s="13">
        <v>90</v>
      </c>
      <c r="B98" s="13" t="s">
        <v>38</v>
      </c>
      <c r="C98" s="13" t="s">
        <v>100</v>
      </c>
      <c r="D98" s="13" t="s">
        <v>394</v>
      </c>
      <c r="E98" s="13" t="s">
        <v>395</v>
      </c>
      <c r="F98" s="13" t="s">
        <v>53</v>
      </c>
      <c r="G98" s="13" t="s">
        <v>54</v>
      </c>
      <c r="H98" s="13">
        <v>1</v>
      </c>
      <c r="I98" s="16">
        <v>1.6</v>
      </c>
      <c r="J98" s="16" t="s">
        <v>35</v>
      </c>
      <c r="K98" s="16" t="s">
        <v>370</v>
      </c>
      <c r="L98" s="16" t="s">
        <v>371</v>
      </c>
      <c r="M98" s="16" t="s">
        <v>44</v>
      </c>
      <c r="N98" s="16">
        <v>70</v>
      </c>
      <c r="O98" s="12">
        <f t="shared" si="2"/>
        <v>70</v>
      </c>
      <c r="P98" s="16">
        <v>70</v>
      </c>
      <c r="Q98" s="16"/>
      <c r="R98" s="13" t="s">
        <v>396</v>
      </c>
      <c r="S98" s="20" t="s">
        <v>397</v>
      </c>
      <c r="T98" s="21">
        <v>30</v>
      </c>
      <c r="U98" s="21">
        <v>164</v>
      </c>
      <c r="V98" s="21">
        <v>11</v>
      </c>
      <c r="W98" s="21">
        <v>43</v>
      </c>
      <c r="X98" s="13">
        <v>1</v>
      </c>
      <c r="Y98" s="13"/>
      <c r="Z98" s="12" t="s">
        <v>105</v>
      </c>
      <c r="AA98" s="12"/>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row>
    <row r="99" spans="1:256" s="5" customFormat="1" ht="43.2">
      <c r="A99" s="13">
        <v>91</v>
      </c>
      <c r="B99" s="13" t="s">
        <v>38</v>
      </c>
      <c r="C99" s="13" t="s">
        <v>100</v>
      </c>
      <c r="D99" s="13" t="s">
        <v>398</v>
      </c>
      <c r="E99" s="13" t="s">
        <v>399</v>
      </c>
      <c r="F99" s="13" t="s">
        <v>400</v>
      </c>
      <c r="G99" s="13" t="s">
        <v>54</v>
      </c>
      <c r="H99" s="13">
        <v>1</v>
      </c>
      <c r="I99" s="16">
        <v>6.5</v>
      </c>
      <c r="J99" s="16" t="s">
        <v>35</v>
      </c>
      <c r="K99" s="16" t="s">
        <v>370</v>
      </c>
      <c r="L99" s="16" t="s">
        <v>371</v>
      </c>
      <c r="M99" s="16" t="s">
        <v>44</v>
      </c>
      <c r="N99" s="16">
        <v>40</v>
      </c>
      <c r="O99" s="12">
        <f t="shared" si="2"/>
        <v>40</v>
      </c>
      <c r="P99" s="16">
        <v>40</v>
      </c>
      <c r="Q99" s="16"/>
      <c r="R99" s="13" t="s">
        <v>401</v>
      </c>
      <c r="S99" s="20" t="s">
        <v>402</v>
      </c>
      <c r="T99" s="21">
        <v>306</v>
      </c>
      <c r="U99" s="21">
        <v>1465</v>
      </c>
      <c r="V99" s="21">
        <v>154</v>
      </c>
      <c r="W99" s="21">
        <v>753</v>
      </c>
      <c r="X99" s="13">
        <v>1</v>
      </c>
      <c r="Y99" s="13"/>
      <c r="Z99" s="12" t="s">
        <v>105</v>
      </c>
      <c r="AA99" s="12"/>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row>
    <row r="100" spans="1:256" s="5" customFormat="1" ht="32.4">
      <c r="A100" s="13">
        <v>92</v>
      </c>
      <c r="B100" s="13" t="s">
        <v>38</v>
      </c>
      <c r="C100" s="13" t="s">
        <v>100</v>
      </c>
      <c r="D100" s="13" t="s">
        <v>403</v>
      </c>
      <c r="E100" s="13" t="s">
        <v>404</v>
      </c>
      <c r="F100" s="13" t="s">
        <v>53</v>
      </c>
      <c r="G100" s="13" t="s">
        <v>43</v>
      </c>
      <c r="H100" s="13">
        <v>1</v>
      </c>
      <c r="I100" s="16">
        <v>18</v>
      </c>
      <c r="J100" s="16" t="s">
        <v>35</v>
      </c>
      <c r="K100" s="16" t="s">
        <v>370</v>
      </c>
      <c r="L100" s="16" t="s">
        <v>371</v>
      </c>
      <c r="M100" s="16" t="s">
        <v>44</v>
      </c>
      <c r="N100" s="16">
        <v>35</v>
      </c>
      <c r="O100" s="12">
        <f t="shared" si="2"/>
        <v>35</v>
      </c>
      <c r="P100" s="16">
        <v>35</v>
      </c>
      <c r="Q100" s="16"/>
      <c r="R100" s="13" t="s">
        <v>405</v>
      </c>
      <c r="S100" s="20" t="s">
        <v>406</v>
      </c>
      <c r="T100" s="21">
        <v>120</v>
      </c>
      <c r="U100" s="21">
        <v>600</v>
      </c>
      <c r="V100" s="21">
        <v>19</v>
      </c>
      <c r="W100" s="21">
        <v>102</v>
      </c>
      <c r="X100" s="13"/>
      <c r="Y100" s="13">
        <v>1</v>
      </c>
      <c r="Z100" s="12" t="s">
        <v>105</v>
      </c>
      <c r="AA100" s="12"/>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row>
    <row r="101" spans="1:256" s="5" customFormat="1" ht="42" customHeight="1">
      <c r="A101" s="13">
        <v>93</v>
      </c>
      <c r="B101" s="13" t="s">
        <v>38</v>
      </c>
      <c r="C101" s="13" t="s">
        <v>114</v>
      </c>
      <c r="D101" s="13" t="s">
        <v>115</v>
      </c>
      <c r="E101" s="13" t="s">
        <v>407</v>
      </c>
      <c r="F101" s="13" t="s">
        <v>53</v>
      </c>
      <c r="G101" s="13" t="s">
        <v>54</v>
      </c>
      <c r="H101" s="13">
        <v>1</v>
      </c>
      <c r="I101" s="16">
        <v>1.5</v>
      </c>
      <c r="J101" s="16" t="s">
        <v>35</v>
      </c>
      <c r="K101" s="16" t="s">
        <v>370</v>
      </c>
      <c r="L101" s="16" t="s">
        <v>371</v>
      </c>
      <c r="M101" s="16" t="s">
        <v>44</v>
      </c>
      <c r="N101" s="16">
        <v>30</v>
      </c>
      <c r="O101" s="12">
        <f t="shared" si="2"/>
        <v>30</v>
      </c>
      <c r="P101" s="16">
        <v>30</v>
      </c>
      <c r="Q101" s="16"/>
      <c r="R101" s="13" t="s">
        <v>408</v>
      </c>
      <c r="S101" s="20" t="s">
        <v>409</v>
      </c>
      <c r="T101" s="21">
        <v>130</v>
      </c>
      <c r="U101" s="21">
        <v>625</v>
      </c>
      <c r="V101" s="21">
        <v>47</v>
      </c>
      <c r="W101" s="21">
        <v>217</v>
      </c>
      <c r="X101" s="13"/>
      <c r="Y101" s="13">
        <v>1</v>
      </c>
      <c r="Z101" s="12" t="s">
        <v>120</v>
      </c>
      <c r="AA101" s="12" t="s">
        <v>57</v>
      </c>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row>
    <row r="102" spans="1:256" s="5" customFormat="1" ht="32.4">
      <c r="A102" s="13">
        <v>94</v>
      </c>
      <c r="B102" s="13" t="s">
        <v>38</v>
      </c>
      <c r="C102" s="13" t="s">
        <v>114</v>
      </c>
      <c r="D102" s="13" t="s">
        <v>125</v>
      </c>
      <c r="E102" s="13" t="s">
        <v>410</v>
      </c>
      <c r="F102" s="13" t="s">
        <v>117</v>
      </c>
      <c r="G102" s="13" t="s">
        <v>54</v>
      </c>
      <c r="H102" s="13">
        <v>1</v>
      </c>
      <c r="I102" s="16">
        <v>9</v>
      </c>
      <c r="J102" s="16" t="s">
        <v>35</v>
      </c>
      <c r="K102" s="16" t="s">
        <v>370</v>
      </c>
      <c r="L102" s="16" t="s">
        <v>371</v>
      </c>
      <c r="M102" s="16" t="s">
        <v>44</v>
      </c>
      <c r="N102" s="16">
        <v>25</v>
      </c>
      <c r="O102" s="12">
        <f t="shared" si="2"/>
        <v>25</v>
      </c>
      <c r="P102" s="16">
        <v>25</v>
      </c>
      <c r="Q102" s="16"/>
      <c r="R102" s="13" t="s">
        <v>411</v>
      </c>
      <c r="S102" s="20" t="s">
        <v>412</v>
      </c>
      <c r="T102" s="21">
        <v>621</v>
      </c>
      <c r="U102" s="21">
        <v>2895</v>
      </c>
      <c r="V102" s="21">
        <v>113</v>
      </c>
      <c r="W102" s="21">
        <v>445</v>
      </c>
      <c r="X102" s="13"/>
      <c r="Y102" s="13">
        <v>1</v>
      </c>
      <c r="Z102" s="12" t="s">
        <v>120</v>
      </c>
      <c r="AA102" s="12"/>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row>
    <row r="103" spans="1:256" s="5" customFormat="1" ht="42" customHeight="1">
      <c r="A103" s="13">
        <v>95</v>
      </c>
      <c r="B103" s="13" t="s">
        <v>38</v>
      </c>
      <c r="C103" s="13" t="s">
        <v>114</v>
      </c>
      <c r="D103" s="13" t="s">
        <v>413</v>
      </c>
      <c r="E103" s="13" t="s">
        <v>414</v>
      </c>
      <c r="F103" s="13" t="s">
        <v>53</v>
      </c>
      <c r="G103" s="13" t="s">
        <v>43</v>
      </c>
      <c r="H103" s="13">
        <v>1</v>
      </c>
      <c r="I103" s="16">
        <v>600</v>
      </c>
      <c r="J103" s="16" t="s">
        <v>35</v>
      </c>
      <c r="K103" s="16" t="s">
        <v>370</v>
      </c>
      <c r="L103" s="16" t="s">
        <v>371</v>
      </c>
      <c r="M103" s="16" t="s">
        <v>44</v>
      </c>
      <c r="N103" s="16">
        <v>20</v>
      </c>
      <c r="O103" s="12">
        <f t="shared" si="2"/>
        <v>20</v>
      </c>
      <c r="P103" s="16">
        <v>20</v>
      </c>
      <c r="Q103" s="16"/>
      <c r="R103" s="13" t="s">
        <v>415</v>
      </c>
      <c r="S103" s="20" t="s">
        <v>416</v>
      </c>
      <c r="T103" s="21">
        <v>38</v>
      </c>
      <c r="U103" s="21">
        <v>157</v>
      </c>
      <c r="V103" s="21">
        <v>9</v>
      </c>
      <c r="W103" s="21">
        <v>33</v>
      </c>
      <c r="X103" s="13">
        <v>1</v>
      </c>
      <c r="Y103" s="13"/>
      <c r="Z103" s="12" t="s">
        <v>120</v>
      </c>
      <c r="AA103" s="12"/>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row>
    <row r="104" spans="1:256" s="5" customFormat="1" ht="40.049999999999997" customHeight="1">
      <c r="A104" s="13">
        <v>96</v>
      </c>
      <c r="B104" s="13" t="s">
        <v>38</v>
      </c>
      <c r="C104" s="13" t="s">
        <v>114</v>
      </c>
      <c r="D104" s="13" t="s">
        <v>133</v>
      </c>
      <c r="E104" s="13" t="s">
        <v>417</v>
      </c>
      <c r="F104" s="13" t="s">
        <v>53</v>
      </c>
      <c r="G104" s="13" t="s">
        <v>43</v>
      </c>
      <c r="H104" s="13">
        <v>1</v>
      </c>
      <c r="I104" s="16">
        <v>30</v>
      </c>
      <c r="J104" s="16" t="s">
        <v>35</v>
      </c>
      <c r="K104" s="16" t="s">
        <v>370</v>
      </c>
      <c r="L104" s="16" t="s">
        <v>371</v>
      </c>
      <c r="M104" s="16" t="s">
        <v>44</v>
      </c>
      <c r="N104" s="16">
        <v>12.5</v>
      </c>
      <c r="O104" s="12">
        <f t="shared" si="2"/>
        <v>12.5</v>
      </c>
      <c r="P104" s="16">
        <v>12.5</v>
      </c>
      <c r="Q104" s="16"/>
      <c r="R104" s="13" t="s">
        <v>418</v>
      </c>
      <c r="S104" s="20" t="s">
        <v>419</v>
      </c>
      <c r="T104" s="21">
        <v>167</v>
      </c>
      <c r="U104" s="21">
        <v>543</v>
      </c>
      <c r="V104" s="21">
        <v>47</v>
      </c>
      <c r="W104" s="21">
        <v>175</v>
      </c>
      <c r="X104" s="13">
        <v>1</v>
      </c>
      <c r="Y104" s="13"/>
      <c r="Z104" s="12" t="s">
        <v>120</v>
      </c>
      <c r="AA104" s="12"/>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row>
    <row r="105" spans="1:256" ht="55.95" customHeight="1">
      <c r="A105" s="13">
        <v>97</v>
      </c>
      <c r="B105" s="13" t="s">
        <v>38</v>
      </c>
      <c r="C105" s="13" t="s">
        <v>114</v>
      </c>
      <c r="D105" s="13" t="s">
        <v>138</v>
      </c>
      <c r="E105" s="13" t="s">
        <v>420</v>
      </c>
      <c r="F105" s="13" t="s">
        <v>421</v>
      </c>
      <c r="G105" s="13" t="s">
        <v>54</v>
      </c>
      <c r="H105" s="13">
        <v>1</v>
      </c>
      <c r="I105" s="16">
        <v>1.5</v>
      </c>
      <c r="J105" s="16" t="s">
        <v>35</v>
      </c>
      <c r="K105" s="16" t="s">
        <v>370</v>
      </c>
      <c r="L105" s="16" t="s">
        <v>371</v>
      </c>
      <c r="M105" s="16" t="s">
        <v>44</v>
      </c>
      <c r="N105" s="16">
        <v>65</v>
      </c>
      <c r="O105" s="12">
        <f t="shared" si="2"/>
        <v>65</v>
      </c>
      <c r="P105" s="16">
        <v>65</v>
      </c>
      <c r="Q105" s="16"/>
      <c r="R105" s="13" t="s">
        <v>422</v>
      </c>
      <c r="S105" s="20" t="s">
        <v>423</v>
      </c>
      <c r="T105" s="21">
        <v>192</v>
      </c>
      <c r="U105" s="21">
        <v>821</v>
      </c>
      <c r="V105" s="21">
        <v>34</v>
      </c>
      <c r="W105" s="21">
        <v>156</v>
      </c>
      <c r="X105" s="13"/>
      <c r="Y105" s="13">
        <v>1</v>
      </c>
      <c r="Z105" s="12" t="s">
        <v>120</v>
      </c>
      <c r="AA105" s="12" t="s">
        <v>57</v>
      </c>
    </row>
    <row r="106" spans="1:256" s="5" customFormat="1" ht="32.4">
      <c r="A106" s="13">
        <v>98</v>
      </c>
      <c r="B106" s="13" t="s">
        <v>38</v>
      </c>
      <c r="C106" s="13" t="s">
        <v>142</v>
      </c>
      <c r="D106" s="13" t="s">
        <v>424</v>
      </c>
      <c r="E106" s="13" t="s">
        <v>425</v>
      </c>
      <c r="F106" s="13" t="s">
        <v>53</v>
      </c>
      <c r="G106" s="13" t="s">
        <v>150</v>
      </c>
      <c r="H106" s="13">
        <v>1</v>
      </c>
      <c r="I106" s="16">
        <v>1</v>
      </c>
      <c r="J106" s="16" t="s">
        <v>35</v>
      </c>
      <c r="K106" s="16" t="s">
        <v>370</v>
      </c>
      <c r="L106" s="16" t="s">
        <v>371</v>
      </c>
      <c r="M106" s="16" t="s">
        <v>44</v>
      </c>
      <c r="N106" s="16">
        <v>45</v>
      </c>
      <c r="O106" s="12">
        <f t="shared" si="2"/>
        <v>45</v>
      </c>
      <c r="P106" s="16">
        <v>45</v>
      </c>
      <c r="Q106" s="16"/>
      <c r="R106" s="13" t="s">
        <v>426</v>
      </c>
      <c r="S106" s="20" t="s">
        <v>427</v>
      </c>
      <c r="T106" s="21">
        <v>179</v>
      </c>
      <c r="U106" s="21">
        <v>665</v>
      </c>
      <c r="V106" s="21">
        <v>45</v>
      </c>
      <c r="W106" s="21">
        <v>187</v>
      </c>
      <c r="X106" s="13"/>
      <c r="Y106" s="13">
        <v>1</v>
      </c>
      <c r="Z106" s="12" t="s">
        <v>147</v>
      </c>
      <c r="AA106" s="12" t="s">
        <v>57</v>
      </c>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row>
    <row r="107" spans="1:256" s="5" customFormat="1" ht="32.4">
      <c r="A107" s="13">
        <v>99</v>
      </c>
      <c r="B107" s="13" t="s">
        <v>38</v>
      </c>
      <c r="C107" s="13" t="s">
        <v>142</v>
      </c>
      <c r="D107" s="13" t="s">
        <v>428</v>
      </c>
      <c r="E107" s="13" t="s">
        <v>429</v>
      </c>
      <c r="F107" s="13" t="s">
        <v>53</v>
      </c>
      <c r="G107" s="13" t="s">
        <v>54</v>
      </c>
      <c r="H107" s="13">
        <v>1</v>
      </c>
      <c r="I107" s="16">
        <v>0.8</v>
      </c>
      <c r="J107" s="16" t="s">
        <v>35</v>
      </c>
      <c r="K107" s="16" t="s">
        <v>370</v>
      </c>
      <c r="L107" s="16" t="s">
        <v>371</v>
      </c>
      <c r="M107" s="16" t="s">
        <v>44</v>
      </c>
      <c r="N107" s="16">
        <v>36</v>
      </c>
      <c r="O107" s="12">
        <f t="shared" si="2"/>
        <v>36</v>
      </c>
      <c r="P107" s="16">
        <v>36</v>
      </c>
      <c r="Q107" s="16"/>
      <c r="R107" s="13" t="s">
        <v>430</v>
      </c>
      <c r="S107" s="20" t="s">
        <v>431</v>
      </c>
      <c r="T107" s="21">
        <v>266</v>
      </c>
      <c r="U107" s="21">
        <v>1197</v>
      </c>
      <c r="V107" s="21">
        <v>108</v>
      </c>
      <c r="W107" s="21">
        <v>476</v>
      </c>
      <c r="X107" s="13">
        <v>1</v>
      </c>
      <c r="Y107" s="13"/>
      <c r="Z107" s="12" t="s">
        <v>147</v>
      </c>
      <c r="AA107" s="12" t="s">
        <v>57</v>
      </c>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row>
    <row r="108" spans="1:256" s="5" customFormat="1" ht="42" customHeight="1">
      <c r="A108" s="13">
        <v>100</v>
      </c>
      <c r="B108" s="13" t="s">
        <v>38</v>
      </c>
      <c r="C108" s="13" t="s">
        <v>201</v>
      </c>
      <c r="D108" s="13" t="s">
        <v>432</v>
      </c>
      <c r="E108" s="13" t="s">
        <v>433</v>
      </c>
      <c r="F108" s="13" t="s">
        <v>434</v>
      </c>
      <c r="G108" s="13" t="s">
        <v>43</v>
      </c>
      <c r="H108" s="13">
        <v>1</v>
      </c>
      <c r="I108" s="16">
        <v>40</v>
      </c>
      <c r="J108" s="16" t="s">
        <v>35</v>
      </c>
      <c r="K108" s="16" t="s">
        <v>370</v>
      </c>
      <c r="L108" s="16" t="s">
        <v>371</v>
      </c>
      <c r="M108" s="16" t="s">
        <v>44</v>
      </c>
      <c r="N108" s="16">
        <v>45</v>
      </c>
      <c r="O108" s="12">
        <v>45</v>
      </c>
      <c r="P108" s="16">
        <v>45</v>
      </c>
      <c r="Q108" s="16"/>
      <c r="R108" s="13" t="s">
        <v>435</v>
      </c>
      <c r="S108" s="20" t="s">
        <v>436</v>
      </c>
      <c r="T108" s="21">
        <v>81</v>
      </c>
      <c r="U108" s="21">
        <v>389</v>
      </c>
      <c r="V108" s="21">
        <v>31</v>
      </c>
      <c r="W108" s="21">
        <v>92</v>
      </c>
      <c r="X108" s="13"/>
      <c r="Y108" s="13">
        <v>1</v>
      </c>
      <c r="Z108" s="12" t="s">
        <v>206</v>
      </c>
      <c r="AA108" s="12"/>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row>
    <row r="109" spans="1:256" s="5" customFormat="1" ht="32.4">
      <c r="A109" s="13">
        <v>101</v>
      </c>
      <c r="B109" s="13" t="s">
        <v>38</v>
      </c>
      <c r="C109" s="13" t="s">
        <v>273</v>
      </c>
      <c r="D109" s="13" t="s">
        <v>437</v>
      </c>
      <c r="E109" s="13" t="s">
        <v>438</v>
      </c>
      <c r="F109" s="13" t="s">
        <v>53</v>
      </c>
      <c r="G109" s="13" t="s">
        <v>54</v>
      </c>
      <c r="H109" s="13">
        <v>1</v>
      </c>
      <c r="I109" s="16">
        <v>1</v>
      </c>
      <c r="J109" s="16" t="s">
        <v>35</v>
      </c>
      <c r="K109" s="16" t="s">
        <v>370</v>
      </c>
      <c r="L109" s="16" t="s">
        <v>371</v>
      </c>
      <c r="M109" s="16" t="s">
        <v>44</v>
      </c>
      <c r="N109" s="16">
        <v>33</v>
      </c>
      <c r="O109" s="12">
        <f t="shared" si="2"/>
        <v>33</v>
      </c>
      <c r="P109" s="16">
        <v>33</v>
      </c>
      <c r="Q109" s="16"/>
      <c r="R109" s="13" t="s">
        <v>439</v>
      </c>
      <c r="S109" s="20" t="s">
        <v>440</v>
      </c>
      <c r="T109" s="21">
        <v>424</v>
      </c>
      <c r="U109" s="21">
        <v>1713</v>
      </c>
      <c r="V109" s="21">
        <v>198</v>
      </c>
      <c r="W109" s="21">
        <v>800</v>
      </c>
      <c r="X109" s="13"/>
      <c r="Y109" s="13">
        <v>1</v>
      </c>
      <c r="Z109" s="12" t="s">
        <v>278</v>
      </c>
      <c r="AA109" s="12"/>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row>
    <row r="110" spans="1:256" s="5" customFormat="1" ht="32.4">
      <c r="A110" s="13">
        <v>102</v>
      </c>
      <c r="B110" s="13" t="s">
        <v>38</v>
      </c>
      <c r="C110" s="13" t="s">
        <v>273</v>
      </c>
      <c r="D110" s="13" t="s">
        <v>441</v>
      </c>
      <c r="E110" s="13" t="s">
        <v>442</v>
      </c>
      <c r="F110" s="13" t="s">
        <v>117</v>
      </c>
      <c r="G110" s="13" t="s">
        <v>54</v>
      </c>
      <c r="H110" s="13">
        <v>1</v>
      </c>
      <c r="I110" s="16">
        <v>5</v>
      </c>
      <c r="J110" s="16" t="s">
        <v>35</v>
      </c>
      <c r="K110" s="16" t="s">
        <v>370</v>
      </c>
      <c r="L110" s="16" t="s">
        <v>371</v>
      </c>
      <c r="M110" s="16" t="s">
        <v>44</v>
      </c>
      <c r="N110" s="16">
        <v>20</v>
      </c>
      <c r="O110" s="12">
        <f t="shared" si="2"/>
        <v>20</v>
      </c>
      <c r="P110" s="16">
        <v>20</v>
      </c>
      <c r="Q110" s="16"/>
      <c r="R110" s="13" t="s">
        <v>443</v>
      </c>
      <c r="S110" s="20" t="s">
        <v>444</v>
      </c>
      <c r="T110" s="21">
        <v>132</v>
      </c>
      <c r="U110" s="21">
        <v>546</v>
      </c>
      <c r="V110" s="21">
        <v>12</v>
      </c>
      <c r="W110" s="21">
        <v>50</v>
      </c>
      <c r="X110" s="13"/>
      <c r="Y110" s="13">
        <v>1</v>
      </c>
      <c r="Z110" s="12" t="s">
        <v>278</v>
      </c>
      <c r="AA110" s="12" t="s">
        <v>57</v>
      </c>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row>
    <row r="111" spans="1:256" s="5" customFormat="1" ht="46.95" customHeight="1">
      <c r="A111" s="13">
        <v>103</v>
      </c>
      <c r="B111" s="13" t="s">
        <v>38</v>
      </c>
      <c r="C111" s="13" t="s">
        <v>293</v>
      </c>
      <c r="D111" s="13" t="s">
        <v>445</v>
      </c>
      <c r="E111" s="13" t="s">
        <v>446</v>
      </c>
      <c r="F111" s="13" t="s">
        <v>53</v>
      </c>
      <c r="G111" s="13" t="s">
        <v>54</v>
      </c>
      <c r="H111" s="13">
        <v>1</v>
      </c>
      <c r="I111" s="16">
        <v>1.5</v>
      </c>
      <c r="J111" s="16" t="s">
        <v>35</v>
      </c>
      <c r="K111" s="16" t="s">
        <v>370</v>
      </c>
      <c r="L111" s="16" t="s">
        <v>371</v>
      </c>
      <c r="M111" s="16" t="s">
        <v>44</v>
      </c>
      <c r="N111" s="16">
        <v>100</v>
      </c>
      <c r="O111" s="17">
        <v>100</v>
      </c>
      <c r="P111" s="16">
        <v>100</v>
      </c>
      <c r="Q111" s="16"/>
      <c r="R111" s="13" t="s">
        <v>447</v>
      </c>
      <c r="S111" s="20" t="s">
        <v>448</v>
      </c>
      <c r="T111" s="21">
        <v>510</v>
      </c>
      <c r="U111" s="21">
        <v>2000</v>
      </c>
      <c r="V111" s="21">
        <v>80</v>
      </c>
      <c r="W111" s="21">
        <v>350</v>
      </c>
      <c r="X111" s="13"/>
      <c r="Y111" s="13">
        <v>1</v>
      </c>
      <c r="Z111" s="12" t="s">
        <v>219</v>
      </c>
      <c r="AA111" s="12"/>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row>
    <row r="112" spans="1:256" s="5" customFormat="1" ht="51" customHeight="1">
      <c r="A112" s="13">
        <v>104</v>
      </c>
      <c r="B112" s="13" t="s">
        <v>38</v>
      </c>
      <c r="C112" s="13" t="s">
        <v>310</v>
      </c>
      <c r="D112" s="13" t="s">
        <v>449</v>
      </c>
      <c r="E112" s="13" t="s">
        <v>450</v>
      </c>
      <c r="F112" s="13" t="s">
        <v>53</v>
      </c>
      <c r="G112" s="13" t="s">
        <v>54</v>
      </c>
      <c r="H112" s="13">
        <v>1</v>
      </c>
      <c r="I112" s="16">
        <v>3</v>
      </c>
      <c r="J112" s="16" t="s">
        <v>35</v>
      </c>
      <c r="K112" s="16" t="s">
        <v>370</v>
      </c>
      <c r="L112" s="16" t="s">
        <v>371</v>
      </c>
      <c r="M112" s="16" t="s">
        <v>44</v>
      </c>
      <c r="N112" s="16">
        <v>55</v>
      </c>
      <c r="O112" s="12">
        <f t="shared" si="2"/>
        <v>55</v>
      </c>
      <c r="P112" s="16">
        <v>55</v>
      </c>
      <c r="Q112" s="16"/>
      <c r="R112" s="13" t="s">
        <v>451</v>
      </c>
      <c r="S112" s="20" t="s">
        <v>452</v>
      </c>
      <c r="T112" s="21">
        <v>63</v>
      </c>
      <c r="U112" s="21">
        <v>225</v>
      </c>
      <c r="V112" s="21">
        <v>4</v>
      </c>
      <c r="W112" s="21">
        <v>11</v>
      </c>
      <c r="X112" s="13"/>
      <c r="Y112" s="13">
        <v>1</v>
      </c>
      <c r="Z112" s="12" t="s">
        <v>315</v>
      </c>
      <c r="AA112" s="12"/>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row>
    <row r="113" spans="1:256" s="5" customFormat="1" ht="67.95" customHeight="1">
      <c r="A113" s="13">
        <v>105</v>
      </c>
      <c r="B113" s="13" t="s">
        <v>38</v>
      </c>
      <c r="C113" s="13" t="s">
        <v>310</v>
      </c>
      <c r="D113" s="13" t="s">
        <v>453</v>
      </c>
      <c r="E113" s="13" t="s">
        <v>454</v>
      </c>
      <c r="F113" s="13" t="s">
        <v>53</v>
      </c>
      <c r="G113" s="13" t="s">
        <v>54</v>
      </c>
      <c r="H113" s="13">
        <v>1</v>
      </c>
      <c r="I113" s="16">
        <v>0.2</v>
      </c>
      <c r="J113" s="16" t="s">
        <v>35</v>
      </c>
      <c r="K113" s="16" t="s">
        <v>370</v>
      </c>
      <c r="L113" s="16" t="s">
        <v>371</v>
      </c>
      <c r="M113" s="16" t="s">
        <v>44</v>
      </c>
      <c r="N113" s="16">
        <v>10</v>
      </c>
      <c r="O113" s="12">
        <f t="shared" si="2"/>
        <v>10</v>
      </c>
      <c r="P113" s="16">
        <v>10</v>
      </c>
      <c r="Q113" s="16"/>
      <c r="R113" s="13" t="s">
        <v>455</v>
      </c>
      <c r="S113" s="20" t="s">
        <v>456</v>
      </c>
      <c r="T113" s="21">
        <v>10</v>
      </c>
      <c r="U113" s="21">
        <v>180</v>
      </c>
      <c r="V113" s="21">
        <v>12</v>
      </c>
      <c r="W113" s="21">
        <v>45</v>
      </c>
      <c r="X113" s="13">
        <v>1</v>
      </c>
      <c r="Y113" s="13"/>
      <c r="Z113" s="12" t="s">
        <v>315</v>
      </c>
      <c r="AA113" s="12"/>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row>
    <row r="114" spans="1:256" s="5" customFormat="1" ht="49.05" customHeight="1">
      <c r="A114" s="13">
        <v>106</v>
      </c>
      <c r="B114" s="13" t="s">
        <v>38</v>
      </c>
      <c r="C114" s="13" t="s">
        <v>310</v>
      </c>
      <c r="D114" s="13" t="s">
        <v>457</v>
      </c>
      <c r="E114" s="13" t="s">
        <v>458</v>
      </c>
      <c r="F114" s="13" t="s">
        <v>53</v>
      </c>
      <c r="G114" s="13" t="s">
        <v>54</v>
      </c>
      <c r="H114" s="13">
        <v>1</v>
      </c>
      <c r="I114" s="16">
        <v>2.2999999999999998</v>
      </c>
      <c r="J114" s="16" t="s">
        <v>35</v>
      </c>
      <c r="K114" s="16" t="s">
        <v>370</v>
      </c>
      <c r="L114" s="16" t="s">
        <v>371</v>
      </c>
      <c r="M114" s="16" t="s">
        <v>44</v>
      </c>
      <c r="N114" s="16">
        <v>45</v>
      </c>
      <c r="O114" s="12">
        <f t="shared" si="2"/>
        <v>45</v>
      </c>
      <c r="P114" s="16">
        <v>45</v>
      </c>
      <c r="Q114" s="16"/>
      <c r="R114" s="13" t="s">
        <v>459</v>
      </c>
      <c r="S114" s="20" t="s">
        <v>460</v>
      </c>
      <c r="T114" s="21">
        <v>39</v>
      </c>
      <c r="U114" s="21">
        <v>145</v>
      </c>
      <c r="V114" s="21">
        <v>10</v>
      </c>
      <c r="W114" s="21">
        <v>32</v>
      </c>
      <c r="X114" s="13"/>
      <c r="Y114" s="13">
        <v>1</v>
      </c>
      <c r="Z114" s="12" t="s">
        <v>315</v>
      </c>
      <c r="AA114" s="12" t="s">
        <v>57</v>
      </c>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row>
    <row r="115" spans="1:256" s="5" customFormat="1" ht="61.95" customHeight="1">
      <c r="A115" s="13">
        <v>107</v>
      </c>
      <c r="B115" s="13" t="s">
        <v>38</v>
      </c>
      <c r="C115" s="13" t="s">
        <v>310</v>
      </c>
      <c r="D115" s="13" t="s">
        <v>322</v>
      </c>
      <c r="E115" s="13" t="s">
        <v>461</v>
      </c>
      <c r="F115" s="13" t="s">
        <v>53</v>
      </c>
      <c r="G115" s="13" t="s">
        <v>54</v>
      </c>
      <c r="H115" s="13">
        <v>1</v>
      </c>
      <c r="I115" s="16">
        <v>0.72499999999999998</v>
      </c>
      <c r="J115" s="16" t="s">
        <v>35</v>
      </c>
      <c r="K115" s="16" t="s">
        <v>370</v>
      </c>
      <c r="L115" s="16" t="s">
        <v>371</v>
      </c>
      <c r="M115" s="16" t="s">
        <v>44</v>
      </c>
      <c r="N115" s="16">
        <v>20</v>
      </c>
      <c r="O115" s="12">
        <f t="shared" si="2"/>
        <v>20</v>
      </c>
      <c r="P115" s="16">
        <v>20</v>
      </c>
      <c r="Q115" s="16"/>
      <c r="R115" s="13" t="s">
        <v>462</v>
      </c>
      <c r="S115" s="20" t="s">
        <v>463</v>
      </c>
      <c r="T115" s="21">
        <v>116</v>
      </c>
      <c r="U115" s="21">
        <v>524</v>
      </c>
      <c r="V115" s="21">
        <v>16</v>
      </c>
      <c r="W115" s="21">
        <v>66</v>
      </c>
      <c r="X115" s="13"/>
      <c r="Y115" s="13">
        <v>1</v>
      </c>
      <c r="Z115" s="12" t="s">
        <v>315</v>
      </c>
      <c r="AA115" s="12"/>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row>
    <row r="116" spans="1:256" s="5" customFormat="1" ht="58.05" customHeight="1">
      <c r="A116" s="13">
        <v>108</v>
      </c>
      <c r="B116" s="13" t="s">
        <v>38</v>
      </c>
      <c r="C116" s="13" t="s">
        <v>310</v>
      </c>
      <c r="D116" s="13" t="s">
        <v>464</v>
      </c>
      <c r="E116" s="13" t="s">
        <v>465</v>
      </c>
      <c r="F116" s="13" t="s">
        <v>53</v>
      </c>
      <c r="G116" s="13" t="s">
        <v>54</v>
      </c>
      <c r="H116" s="13">
        <v>1</v>
      </c>
      <c r="I116" s="16">
        <v>2.2000000000000002</v>
      </c>
      <c r="J116" s="16" t="s">
        <v>35</v>
      </c>
      <c r="K116" s="16" t="s">
        <v>370</v>
      </c>
      <c r="L116" s="16" t="s">
        <v>371</v>
      </c>
      <c r="M116" s="16" t="s">
        <v>44</v>
      </c>
      <c r="N116" s="16">
        <v>40</v>
      </c>
      <c r="O116" s="12">
        <f t="shared" si="2"/>
        <v>40</v>
      </c>
      <c r="P116" s="16">
        <v>40</v>
      </c>
      <c r="Q116" s="16"/>
      <c r="R116" s="13" t="s">
        <v>466</v>
      </c>
      <c r="S116" s="20" t="s">
        <v>467</v>
      </c>
      <c r="T116" s="21">
        <v>69</v>
      </c>
      <c r="U116" s="21">
        <v>278</v>
      </c>
      <c r="V116" s="21">
        <v>3</v>
      </c>
      <c r="W116" s="21">
        <v>11</v>
      </c>
      <c r="X116" s="13"/>
      <c r="Y116" s="13">
        <v>1</v>
      </c>
      <c r="Z116" s="12" t="s">
        <v>315</v>
      </c>
      <c r="AA116" s="12"/>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row>
    <row r="117" spans="1:256" s="3" customFormat="1" ht="87" customHeight="1">
      <c r="A117" s="13"/>
      <c r="B117" s="29"/>
      <c r="C117" s="29"/>
      <c r="D117" s="29"/>
      <c r="E117" s="11" t="s">
        <v>34</v>
      </c>
      <c r="F117" s="29"/>
      <c r="G117" s="29"/>
      <c r="H117" s="29">
        <f>SUM(H118:H189)</f>
        <v>72</v>
      </c>
      <c r="I117" s="30"/>
      <c r="J117" s="30" t="s">
        <v>468</v>
      </c>
      <c r="K117" s="30" t="s">
        <v>469</v>
      </c>
      <c r="L117" s="30" t="s">
        <v>470</v>
      </c>
      <c r="M117" s="30"/>
      <c r="N117" s="30">
        <f>SUM(N118:N189)</f>
        <v>3020.81</v>
      </c>
      <c r="O117" s="11">
        <f t="shared" si="2"/>
        <v>2795.81</v>
      </c>
      <c r="P117" s="30">
        <f>SUM(P118:P189)</f>
        <v>2779.81</v>
      </c>
      <c r="Q117" s="30">
        <f>SUM(Q118:Q189)</f>
        <v>16</v>
      </c>
      <c r="R117" s="29"/>
      <c r="S117" s="33"/>
      <c r="T117" s="34"/>
      <c r="U117" s="34"/>
      <c r="V117" s="34"/>
      <c r="W117" s="34"/>
      <c r="X117" s="29"/>
      <c r="Y117" s="29"/>
      <c r="Z117" s="11"/>
      <c r="AA117" s="12"/>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row>
    <row r="118" spans="1:256" s="5" customFormat="1" ht="64.8">
      <c r="A118" s="13">
        <v>109</v>
      </c>
      <c r="B118" s="13" t="s">
        <v>38</v>
      </c>
      <c r="C118" s="13" t="s">
        <v>39</v>
      </c>
      <c r="D118" s="13" t="s">
        <v>471</v>
      </c>
      <c r="E118" s="13" t="s">
        <v>472</v>
      </c>
      <c r="F118" s="13" t="s">
        <v>42</v>
      </c>
      <c r="G118" s="13" t="s">
        <v>43</v>
      </c>
      <c r="H118" s="13">
        <v>1</v>
      </c>
      <c r="I118" s="16">
        <v>24</v>
      </c>
      <c r="J118" s="16" t="s">
        <v>468</v>
      </c>
      <c r="K118" s="16" t="s">
        <v>469</v>
      </c>
      <c r="L118" s="16" t="s">
        <v>470</v>
      </c>
      <c r="M118" s="16" t="s">
        <v>44</v>
      </c>
      <c r="N118" s="16">
        <v>12.7</v>
      </c>
      <c r="O118" s="12">
        <f t="shared" si="2"/>
        <v>12.7</v>
      </c>
      <c r="P118" s="16">
        <v>12.7</v>
      </c>
      <c r="Q118" s="16"/>
      <c r="R118" s="13" t="s">
        <v>473</v>
      </c>
      <c r="S118" s="20" t="s">
        <v>474</v>
      </c>
      <c r="T118" s="21">
        <v>60</v>
      </c>
      <c r="U118" s="21">
        <v>270</v>
      </c>
      <c r="V118" s="21">
        <v>15</v>
      </c>
      <c r="W118" s="21">
        <v>72</v>
      </c>
      <c r="X118" s="13"/>
      <c r="Y118" s="13">
        <v>1</v>
      </c>
      <c r="Z118" s="12" t="s">
        <v>47</v>
      </c>
      <c r="AA118" s="12"/>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row>
    <row r="119" spans="1:256" s="5" customFormat="1" ht="64.8">
      <c r="A119" s="13">
        <v>110</v>
      </c>
      <c r="B119" s="13" t="s">
        <v>38</v>
      </c>
      <c r="C119" s="13" t="s">
        <v>39</v>
      </c>
      <c r="D119" s="13" t="s">
        <v>68</v>
      </c>
      <c r="E119" s="13" t="s">
        <v>475</v>
      </c>
      <c r="F119" s="13" t="s">
        <v>42</v>
      </c>
      <c r="G119" s="13" t="s">
        <v>43</v>
      </c>
      <c r="H119" s="13">
        <v>1</v>
      </c>
      <c r="I119" s="16">
        <v>38</v>
      </c>
      <c r="J119" s="16" t="s">
        <v>468</v>
      </c>
      <c r="K119" s="16" t="s">
        <v>469</v>
      </c>
      <c r="L119" s="16" t="s">
        <v>470</v>
      </c>
      <c r="M119" s="16" t="s">
        <v>44</v>
      </c>
      <c r="N119" s="16">
        <v>13.8</v>
      </c>
      <c r="O119" s="12">
        <f t="shared" si="2"/>
        <v>13.8</v>
      </c>
      <c r="P119" s="16">
        <v>13.8</v>
      </c>
      <c r="Q119" s="16"/>
      <c r="R119" s="13" t="s">
        <v>476</v>
      </c>
      <c r="S119" s="20" t="s">
        <v>477</v>
      </c>
      <c r="T119" s="21">
        <v>92</v>
      </c>
      <c r="U119" s="21">
        <v>549</v>
      </c>
      <c r="V119" s="21">
        <v>31</v>
      </c>
      <c r="W119" s="21">
        <v>96</v>
      </c>
      <c r="X119" s="13">
        <v>1</v>
      </c>
      <c r="Y119" s="13"/>
      <c r="Z119" s="12" t="s">
        <v>47</v>
      </c>
      <c r="AA119" s="12"/>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row>
    <row r="120" spans="1:256" s="5" customFormat="1" ht="72" customHeight="1">
      <c r="A120" s="13">
        <v>111</v>
      </c>
      <c r="B120" s="13" t="s">
        <v>38</v>
      </c>
      <c r="C120" s="13" t="s">
        <v>39</v>
      </c>
      <c r="D120" s="13" t="s">
        <v>72</v>
      </c>
      <c r="E120" s="13" t="s">
        <v>478</v>
      </c>
      <c r="F120" s="13" t="s">
        <v>53</v>
      </c>
      <c r="G120" s="13" t="s">
        <v>54</v>
      </c>
      <c r="H120" s="13">
        <v>1</v>
      </c>
      <c r="I120" s="16">
        <v>0.7</v>
      </c>
      <c r="J120" s="16" t="s">
        <v>468</v>
      </c>
      <c r="K120" s="16" t="s">
        <v>469</v>
      </c>
      <c r="L120" s="16" t="s">
        <v>470</v>
      </c>
      <c r="M120" s="16" t="s">
        <v>44</v>
      </c>
      <c r="N120" s="16">
        <v>80</v>
      </c>
      <c r="O120" s="12">
        <f t="shared" si="2"/>
        <v>80</v>
      </c>
      <c r="P120" s="16">
        <v>80</v>
      </c>
      <c r="Q120" s="16"/>
      <c r="R120" s="13" t="s">
        <v>479</v>
      </c>
      <c r="S120" s="20" t="s">
        <v>480</v>
      </c>
      <c r="T120" s="21">
        <v>470</v>
      </c>
      <c r="U120" s="21">
        <v>1963</v>
      </c>
      <c r="V120" s="21">
        <v>106</v>
      </c>
      <c r="W120" s="21">
        <v>530</v>
      </c>
      <c r="X120" s="13">
        <v>1</v>
      </c>
      <c r="Y120" s="13"/>
      <c r="Z120" s="12" t="s">
        <v>137</v>
      </c>
      <c r="AA120" s="12"/>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row>
    <row r="121" spans="1:256" s="5" customFormat="1" ht="43.95" customHeight="1">
      <c r="A121" s="13">
        <v>112</v>
      </c>
      <c r="B121" s="13" t="s">
        <v>38</v>
      </c>
      <c r="C121" s="13" t="s">
        <v>39</v>
      </c>
      <c r="D121" s="13" t="s">
        <v>481</v>
      </c>
      <c r="E121" s="13" t="s">
        <v>482</v>
      </c>
      <c r="F121" s="13" t="s">
        <v>42</v>
      </c>
      <c r="G121" s="13" t="s">
        <v>43</v>
      </c>
      <c r="H121" s="13">
        <v>1</v>
      </c>
      <c r="I121" s="16">
        <v>13</v>
      </c>
      <c r="J121" s="16" t="s">
        <v>468</v>
      </c>
      <c r="K121" s="16" t="s">
        <v>469</v>
      </c>
      <c r="L121" s="16" t="s">
        <v>470</v>
      </c>
      <c r="M121" s="16" t="s">
        <v>44</v>
      </c>
      <c r="N121" s="16">
        <v>17.7</v>
      </c>
      <c r="O121" s="12">
        <f t="shared" si="2"/>
        <v>17.7</v>
      </c>
      <c r="P121" s="16">
        <v>17.7</v>
      </c>
      <c r="Q121" s="16"/>
      <c r="R121" s="13" t="s">
        <v>483</v>
      </c>
      <c r="S121" s="20" t="s">
        <v>484</v>
      </c>
      <c r="T121" s="21">
        <v>123</v>
      </c>
      <c r="U121" s="21">
        <v>768</v>
      </c>
      <c r="V121" s="21">
        <v>27</v>
      </c>
      <c r="W121" s="21">
        <v>109</v>
      </c>
      <c r="X121" s="13">
        <v>1</v>
      </c>
      <c r="Y121" s="13"/>
      <c r="Z121" s="12" t="s">
        <v>47</v>
      </c>
      <c r="AA121" s="12"/>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row>
    <row r="122" spans="1:256" s="5" customFormat="1" ht="64.8">
      <c r="A122" s="13">
        <v>113</v>
      </c>
      <c r="B122" s="13" t="s">
        <v>38</v>
      </c>
      <c r="C122" s="13" t="s">
        <v>39</v>
      </c>
      <c r="D122" s="13" t="s">
        <v>96</v>
      </c>
      <c r="E122" s="13" t="s">
        <v>485</v>
      </c>
      <c r="F122" s="13" t="s">
        <v>42</v>
      </c>
      <c r="G122" s="13" t="s">
        <v>43</v>
      </c>
      <c r="H122" s="13">
        <v>1</v>
      </c>
      <c r="I122" s="16">
        <v>100</v>
      </c>
      <c r="J122" s="16" t="s">
        <v>468</v>
      </c>
      <c r="K122" s="16" t="s">
        <v>469</v>
      </c>
      <c r="L122" s="16" t="s">
        <v>470</v>
      </c>
      <c r="M122" s="16" t="s">
        <v>44</v>
      </c>
      <c r="N122" s="16">
        <v>6.74</v>
      </c>
      <c r="O122" s="12">
        <f t="shared" si="2"/>
        <v>6.74</v>
      </c>
      <c r="P122" s="16">
        <v>6.74</v>
      </c>
      <c r="Q122" s="16"/>
      <c r="R122" s="13" t="s">
        <v>486</v>
      </c>
      <c r="S122" s="20" t="s">
        <v>487</v>
      </c>
      <c r="T122" s="21">
        <v>58</v>
      </c>
      <c r="U122" s="21">
        <v>259</v>
      </c>
      <c r="V122" s="21">
        <v>2</v>
      </c>
      <c r="W122" s="21">
        <v>7</v>
      </c>
      <c r="X122" s="13"/>
      <c r="Y122" s="13">
        <v>1</v>
      </c>
      <c r="Z122" s="12" t="s">
        <v>47</v>
      </c>
      <c r="AA122" s="12"/>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row>
    <row r="123" spans="1:256" s="5" customFormat="1" ht="64.8">
      <c r="A123" s="13">
        <v>114</v>
      </c>
      <c r="B123" s="13" t="s">
        <v>38</v>
      </c>
      <c r="C123" s="13" t="s">
        <v>39</v>
      </c>
      <c r="D123" s="13" t="s">
        <v>96</v>
      </c>
      <c r="E123" s="13" t="s">
        <v>488</v>
      </c>
      <c r="F123" s="13" t="s">
        <v>53</v>
      </c>
      <c r="G123" s="13" t="s">
        <v>489</v>
      </c>
      <c r="H123" s="13">
        <v>1</v>
      </c>
      <c r="I123" s="16">
        <v>3</v>
      </c>
      <c r="J123" s="16" t="s">
        <v>468</v>
      </c>
      <c r="K123" s="16" t="s">
        <v>469</v>
      </c>
      <c r="L123" s="16" t="s">
        <v>470</v>
      </c>
      <c r="M123" s="16" t="s">
        <v>44</v>
      </c>
      <c r="N123" s="16">
        <v>10</v>
      </c>
      <c r="O123" s="12">
        <f t="shared" si="2"/>
        <v>10</v>
      </c>
      <c r="P123" s="16">
        <v>10</v>
      </c>
      <c r="Q123" s="16"/>
      <c r="R123" s="13" t="s">
        <v>490</v>
      </c>
      <c r="S123" s="20" t="s">
        <v>491</v>
      </c>
      <c r="T123" s="21">
        <v>13</v>
      </c>
      <c r="U123" s="21">
        <v>56</v>
      </c>
      <c r="V123" s="21">
        <v>4</v>
      </c>
      <c r="W123" s="21">
        <v>17</v>
      </c>
      <c r="X123" s="13"/>
      <c r="Y123" s="13">
        <v>1</v>
      </c>
      <c r="Z123" s="12" t="s">
        <v>47</v>
      </c>
      <c r="AA123" s="12"/>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row>
    <row r="124" spans="1:256" s="5" customFormat="1" ht="64.8">
      <c r="A124" s="13">
        <v>115</v>
      </c>
      <c r="B124" s="13" t="s">
        <v>38</v>
      </c>
      <c r="C124" s="13" t="s">
        <v>100</v>
      </c>
      <c r="D124" s="13" t="s">
        <v>390</v>
      </c>
      <c r="E124" s="13" t="s">
        <v>492</v>
      </c>
      <c r="F124" s="13" t="s">
        <v>493</v>
      </c>
      <c r="G124" s="13" t="s">
        <v>54</v>
      </c>
      <c r="H124" s="13">
        <v>1</v>
      </c>
      <c r="I124" s="16">
        <v>0.8</v>
      </c>
      <c r="J124" s="16" t="s">
        <v>468</v>
      </c>
      <c r="K124" s="16" t="s">
        <v>469</v>
      </c>
      <c r="L124" s="16" t="s">
        <v>470</v>
      </c>
      <c r="M124" s="16" t="s">
        <v>44</v>
      </c>
      <c r="N124" s="16">
        <v>40</v>
      </c>
      <c r="O124" s="12">
        <f t="shared" si="2"/>
        <v>40</v>
      </c>
      <c r="P124" s="16">
        <v>40</v>
      </c>
      <c r="Q124" s="16"/>
      <c r="R124" s="13" t="s">
        <v>494</v>
      </c>
      <c r="S124" s="20" t="s">
        <v>495</v>
      </c>
      <c r="T124" s="21">
        <v>194</v>
      </c>
      <c r="U124" s="21">
        <v>869</v>
      </c>
      <c r="V124" s="21">
        <v>62</v>
      </c>
      <c r="W124" s="21">
        <v>304</v>
      </c>
      <c r="X124" s="13"/>
      <c r="Y124" s="13">
        <v>1</v>
      </c>
      <c r="Z124" s="12" t="s">
        <v>105</v>
      </c>
      <c r="AA124" s="12"/>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row>
    <row r="125" spans="1:256" s="5" customFormat="1" ht="73.95" customHeight="1">
      <c r="A125" s="13">
        <v>116</v>
      </c>
      <c r="B125" s="13" t="s">
        <v>38</v>
      </c>
      <c r="C125" s="13" t="s">
        <v>100</v>
      </c>
      <c r="D125" s="13" t="s">
        <v>394</v>
      </c>
      <c r="E125" s="13" t="s">
        <v>496</v>
      </c>
      <c r="F125" s="13" t="s">
        <v>493</v>
      </c>
      <c r="G125" s="13" t="s">
        <v>54</v>
      </c>
      <c r="H125" s="13">
        <v>1</v>
      </c>
      <c r="I125" s="16">
        <v>0.7</v>
      </c>
      <c r="J125" s="16" t="s">
        <v>468</v>
      </c>
      <c r="K125" s="16" t="s">
        <v>469</v>
      </c>
      <c r="L125" s="16" t="s">
        <v>470</v>
      </c>
      <c r="M125" s="16" t="s">
        <v>44</v>
      </c>
      <c r="N125" s="16">
        <v>9.5</v>
      </c>
      <c r="O125" s="12">
        <f t="shared" si="2"/>
        <v>9.5</v>
      </c>
      <c r="P125" s="16">
        <v>9.5</v>
      </c>
      <c r="Q125" s="16"/>
      <c r="R125" s="13" t="s">
        <v>497</v>
      </c>
      <c r="S125" s="20" t="s">
        <v>498</v>
      </c>
      <c r="T125" s="21">
        <v>582</v>
      </c>
      <c r="U125" s="21">
        <v>2660</v>
      </c>
      <c r="V125" s="21">
        <v>225</v>
      </c>
      <c r="W125" s="21">
        <v>1000</v>
      </c>
      <c r="X125" s="13">
        <v>1</v>
      </c>
      <c r="Y125" s="13"/>
      <c r="Z125" s="12" t="s">
        <v>105</v>
      </c>
      <c r="AA125" s="12"/>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row>
    <row r="126" spans="1:256" s="5" customFormat="1" ht="64.8">
      <c r="A126" s="13">
        <v>117</v>
      </c>
      <c r="B126" s="13" t="s">
        <v>38</v>
      </c>
      <c r="C126" s="13" t="s">
        <v>100</v>
      </c>
      <c r="D126" s="13" t="s">
        <v>106</v>
      </c>
      <c r="E126" s="13" t="s">
        <v>499</v>
      </c>
      <c r="F126" s="13" t="s">
        <v>53</v>
      </c>
      <c r="G126" s="13" t="s">
        <v>43</v>
      </c>
      <c r="H126" s="13">
        <v>1</v>
      </c>
      <c r="I126" s="16">
        <v>6</v>
      </c>
      <c r="J126" s="16" t="s">
        <v>468</v>
      </c>
      <c r="K126" s="16" t="s">
        <v>469</v>
      </c>
      <c r="L126" s="16" t="s">
        <v>470</v>
      </c>
      <c r="M126" s="16" t="s">
        <v>44</v>
      </c>
      <c r="N126" s="16">
        <v>18</v>
      </c>
      <c r="O126" s="12">
        <f t="shared" si="2"/>
        <v>18</v>
      </c>
      <c r="P126" s="16">
        <v>18</v>
      </c>
      <c r="Q126" s="16"/>
      <c r="R126" s="13" t="s">
        <v>500</v>
      </c>
      <c r="S126" s="20" t="s">
        <v>501</v>
      </c>
      <c r="T126" s="21">
        <v>125</v>
      </c>
      <c r="U126" s="21">
        <v>650</v>
      </c>
      <c r="V126" s="21">
        <v>13</v>
      </c>
      <c r="W126" s="21">
        <v>45</v>
      </c>
      <c r="X126" s="13"/>
      <c r="Y126" s="13">
        <v>1</v>
      </c>
      <c r="Z126" s="12" t="s">
        <v>105</v>
      </c>
      <c r="AA126" s="1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row>
    <row r="127" spans="1:256" s="5" customFormat="1" ht="64.8">
      <c r="A127" s="13">
        <v>118</v>
      </c>
      <c r="B127" s="13" t="s">
        <v>38</v>
      </c>
      <c r="C127" s="13" t="s">
        <v>100</v>
      </c>
      <c r="D127" s="13" t="s">
        <v>502</v>
      </c>
      <c r="E127" s="13" t="s">
        <v>503</v>
      </c>
      <c r="F127" s="13" t="s">
        <v>53</v>
      </c>
      <c r="G127" s="13" t="s">
        <v>54</v>
      </c>
      <c r="H127" s="13">
        <v>1</v>
      </c>
      <c r="I127" s="16">
        <v>1</v>
      </c>
      <c r="J127" s="16" t="s">
        <v>468</v>
      </c>
      <c r="K127" s="16" t="s">
        <v>469</v>
      </c>
      <c r="L127" s="16" t="s">
        <v>470</v>
      </c>
      <c r="M127" s="16" t="s">
        <v>44</v>
      </c>
      <c r="N127" s="16">
        <v>60</v>
      </c>
      <c r="O127" s="12">
        <f t="shared" si="2"/>
        <v>60</v>
      </c>
      <c r="P127" s="16">
        <v>60</v>
      </c>
      <c r="Q127" s="16"/>
      <c r="R127" s="13" t="s">
        <v>504</v>
      </c>
      <c r="S127" s="20" t="s">
        <v>505</v>
      </c>
      <c r="T127" s="21">
        <v>110</v>
      </c>
      <c r="U127" s="21">
        <v>429</v>
      </c>
      <c r="V127" s="21">
        <v>25</v>
      </c>
      <c r="W127" s="21">
        <v>110</v>
      </c>
      <c r="X127" s="13"/>
      <c r="Y127" s="13">
        <v>1</v>
      </c>
      <c r="Z127" s="12" t="s">
        <v>105</v>
      </c>
      <c r="AA127" s="12"/>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row>
    <row r="128" spans="1:256" s="5" customFormat="1" ht="64.8">
      <c r="A128" s="13">
        <v>119</v>
      </c>
      <c r="B128" s="13" t="s">
        <v>38</v>
      </c>
      <c r="C128" s="13" t="s">
        <v>100</v>
      </c>
      <c r="D128" s="13" t="s">
        <v>403</v>
      </c>
      <c r="E128" s="13" t="s">
        <v>506</v>
      </c>
      <c r="F128" s="13" t="s">
        <v>53</v>
      </c>
      <c r="G128" s="13" t="s">
        <v>43</v>
      </c>
      <c r="H128" s="13">
        <v>1</v>
      </c>
      <c r="I128" s="16">
        <v>9</v>
      </c>
      <c r="J128" s="16" t="s">
        <v>468</v>
      </c>
      <c r="K128" s="16" t="s">
        <v>469</v>
      </c>
      <c r="L128" s="16" t="s">
        <v>470</v>
      </c>
      <c r="M128" s="16" t="s">
        <v>44</v>
      </c>
      <c r="N128" s="16">
        <v>30</v>
      </c>
      <c r="O128" s="12">
        <f t="shared" si="2"/>
        <v>30</v>
      </c>
      <c r="P128" s="16">
        <v>30</v>
      </c>
      <c r="Q128" s="16"/>
      <c r="R128" s="13" t="s">
        <v>507</v>
      </c>
      <c r="S128" s="20" t="s">
        <v>508</v>
      </c>
      <c r="T128" s="21">
        <v>208</v>
      </c>
      <c r="U128" s="21">
        <v>960</v>
      </c>
      <c r="V128" s="21">
        <v>35</v>
      </c>
      <c r="W128" s="21">
        <v>180</v>
      </c>
      <c r="X128" s="13"/>
      <c r="Y128" s="13">
        <v>1</v>
      </c>
      <c r="Z128" s="12" t="s">
        <v>105</v>
      </c>
      <c r="AA128" s="12"/>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row>
    <row r="129" spans="1:256" s="5" customFormat="1" ht="64.8">
      <c r="A129" s="13">
        <v>120</v>
      </c>
      <c r="B129" s="13" t="s">
        <v>38</v>
      </c>
      <c r="C129" s="13" t="s">
        <v>114</v>
      </c>
      <c r="D129" s="13" t="s">
        <v>125</v>
      </c>
      <c r="E129" s="13" t="s">
        <v>509</v>
      </c>
      <c r="F129" s="13" t="s">
        <v>42</v>
      </c>
      <c r="G129" s="13" t="s">
        <v>54</v>
      </c>
      <c r="H129" s="13">
        <v>1</v>
      </c>
      <c r="I129" s="16">
        <v>1</v>
      </c>
      <c r="J129" s="16" t="s">
        <v>468</v>
      </c>
      <c r="K129" s="16" t="s">
        <v>469</v>
      </c>
      <c r="L129" s="16" t="s">
        <v>470</v>
      </c>
      <c r="M129" s="16" t="s">
        <v>44</v>
      </c>
      <c r="N129" s="16">
        <v>5</v>
      </c>
      <c r="O129" s="12">
        <f t="shared" si="2"/>
        <v>5</v>
      </c>
      <c r="P129" s="16">
        <v>5</v>
      </c>
      <c r="Q129" s="16"/>
      <c r="R129" s="13" t="s">
        <v>510</v>
      </c>
      <c r="S129" s="20" t="s">
        <v>511</v>
      </c>
      <c r="T129" s="21">
        <v>450</v>
      </c>
      <c r="U129" s="21">
        <v>1681</v>
      </c>
      <c r="V129" s="21">
        <v>117</v>
      </c>
      <c r="W129" s="21">
        <v>431</v>
      </c>
      <c r="X129" s="13"/>
      <c r="Y129" s="13">
        <v>1</v>
      </c>
      <c r="Z129" s="12" t="s">
        <v>120</v>
      </c>
      <c r="AA129" s="12"/>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row>
    <row r="130" spans="1:256" s="5" customFormat="1" ht="64.8">
      <c r="A130" s="13">
        <v>121</v>
      </c>
      <c r="B130" s="13" t="s">
        <v>38</v>
      </c>
      <c r="C130" s="13" t="s">
        <v>114</v>
      </c>
      <c r="D130" s="13" t="s">
        <v>512</v>
      </c>
      <c r="E130" s="13" t="s">
        <v>513</v>
      </c>
      <c r="F130" s="13" t="s">
        <v>42</v>
      </c>
      <c r="G130" s="13" t="s">
        <v>54</v>
      </c>
      <c r="H130" s="13">
        <v>1</v>
      </c>
      <c r="I130" s="16">
        <v>1.5</v>
      </c>
      <c r="J130" s="16" t="s">
        <v>468</v>
      </c>
      <c r="K130" s="16" t="s">
        <v>469</v>
      </c>
      <c r="L130" s="16" t="s">
        <v>470</v>
      </c>
      <c r="M130" s="16" t="s">
        <v>44</v>
      </c>
      <c r="N130" s="16">
        <v>70</v>
      </c>
      <c r="O130" s="12">
        <f t="shared" si="2"/>
        <v>70</v>
      </c>
      <c r="P130" s="16">
        <v>70</v>
      </c>
      <c r="Q130" s="16"/>
      <c r="R130" s="13" t="s">
        <v>514</v>
      </c>
      <c r="S130" s="20" t="s">
        <v>515</v>
      </c>
      <c r="T130" s="21">
        <v>441</v>
      </c>
      <c r="U130" s="21">
        <v>1783</v>
      </c>
      <c r="V130" s="21">
        <v>135</v>
      </c>
      <c r="W130" s="21">
        <v>579</v>
      </c>
      <c r="X130" s="13"/>
      <c r="Y130" s="13">
        <v>1</v>
      </c>
      <c r="Z130" s="12" t="s">
        <v>219</v>
      </c>
      <c r="AA130" s="12"/>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row>
    <row r="131" spans="1:256" s="5" customFormat="1" ht="64.8">
      <c r="A131" s="13">
        <v>122</v>
      </c>
      <c r="B131" s="13" t="s">
        <v>38</v>
      </c>
      <c r="C131" s="13" t="s">
        <v>114</v>
      </c>
      <c r="D131" s="13" t="s">
        <v>413</v>
      </c>
      <c r="E131" s="13" t="s">
        <v>516</v>
      </c>
      <c r="F131" s="13" t="s">
        <v>42</v>
      </c>
      <c r="G131" s="13" t="s">
        <v>54</v>
      </c>
      <c r="H131" s="13">
        <v>1</v>
      </c>
      <c r="I131" s="16">
        <v>0.2</v>
      </c>
      <c r="J131" s="16" t="s">
        <v>468</v>
      </c>
      <c r="K131" s="16" t="s">
        <v>469</v>
      </c>
      <c r="L131" s="16" t="s">
        <v>470</v>
      </c>
      <c r="M131" s="16" t="s">
        <v>44</v>
      </c>
      <c r="N131" s="16">
        <v>2</v>
      </c>
      <c r="O131" s="12">
        <f t="shared" si="2"/>
        <v>2</v>
      </c>
      <c r="P131" s="16">
        <v>2</v>
      </c>
      <c r="Q131" s="16"/>
      <c r="R131" s="13" t="s">
        <v>517</v>
      </c>
      <c r="S131" s="20" t="s">
        <v>518</v>
      </c>
      <c r="T131" s="21">
        <v>42</v>
      </c>
      <c r="U131" s="21">
        <v>172</v>
      </c>
      <c r="V131" s="21">
        <v>20</v>
      </c>
      <c r="W131" s="21">
        <v>76</v>
      </c>
      <c r="X131" s="13">
        <v>1</v>
      </c>
      <c r="Y131" s="13"/>
      <c r="Z131" s="12" t="s">
        <v>120</v>
      </c>
      <c r="AA131" s="12"/>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row>
    <row r="132" spans="1:256" s="5" customFormat="1" ht="64.8">
      <c r="A132" s="13">
        <v>123</v>
      </c>
      <c r="B132" s="13" t="s">
        <v>38</v>
      </c>
      <c r="C132" s="13" t="s">
        <v>114</v>
      </c>
      <c r="D132" s="13" t="s">
        <v>133</v>
      </c>
      <c r="E132" s="13" t="s">
        <v>519</v>
      </c>
      <c r="F132" s="13" t="s">
        <v>42</v>
      </c>
      <c r="G132" s="13" t="s">
        <v>43</v>
      </c>
      <c r="H132" s="13">
        <v>1</v>
      </c>
      <c r="I132" s="16">
        <v>6</v>
      </c>
      <c r="J132" s="16" t="s">
        <v>468</v>
      </c>
      <c r="K132" s="16" t="s">
        <v>469</v>
      </c>
      <c r="L132" s="16" t="s">
        <v>470</v>
      </c>
      <c r="M132" s="16" t="s">
        <v>44</v>
      </c>
      <c r="N132" s="16">
        <v>5</v>
      </c>
      <c r="O132" s="12">
        <f t="shared" si="2"/>
        <v>5</v>
      </c>
      <c r="P132" s="16">
        <v>5</v>
      </c>
      <c r="Q132" s="16"/>
      <c r="R132" s="13" t="s">
        <v>520</v>
      </c>
      <c r="S132" s="20" t="s">
        <v>521</v>
      </c>
      <c r="T132" s="21">
        <v>201</v>
      </c>
      <c r="U132" s="21">
        <v>702</v>
      </c>
      <c r="V132" s="21">
        <v>55</v>
      </c>
      <c r="W132" s="21">
        <v>218</v>
      </c>
      <c r="X132" s="13">
        <v>1</v>
      </c>
      <c r="Y132" s="13"/>
      <c r="Z132" s="12" t="s">
        <v>120</v>
      </c>
      <c r="AA132" s="12"/>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row>
    <row r="133" spans="1:256" s="5" customFormat="1" ht="64.8">
      <c r="A133" s="13">
        <v>124</v>
      </c>
      <c r="B133" s="13" t="s">
        <v>38</v>
      </c>
      <c r="C133" s="13" t="s">
        <v>114</v>
      </c>
      <c r="D133" s="13" t="s">
        <v>138</v>
      </c>
      <c r="E133" s="13" t="s">
        <v>522</v>
      </c>
      <c r="F133" s="13" t="s">
        <v>42</v>
      </c>
      <c r="G133" s="13" t="s">
        <v>43</v>
      </c>
      <c r="H133" s="13">
        <v>1</v>
      </c>
      <c r="I133" s="16">
        <v>70</v>
      </c>
      <c r="J133" s="16" t="s">
        <v>468</v>
      </c>
      <c r="K133" s="16" t="s">
        <v>469</v>
      </c>
      <c r="L133" s="16" t="s">
        <v>470</v>
      </c>
      <c r="M133" s="16" t="s">
        <v>44</v>
      </c>
      <c r="N133" s="16">
        <v>4.92</v>
      </c>
      <c r="O133" s="12">
        <f t="shared" si="2"/>
        <v>4.92</v>
      </c>
      <c r="P133" s="16">
        <v>4.92</v>
      </c>
      <c r="Q133" s="16"/>
      <c r="R133" s="13" t="s">
        <v>523</v>
      </c>
      <c r="S133" s="20" t="s">
        <v>524</v>
      </c>
      <c r="T133" s="21">
        <v>25</v>
      </c>
      <c r="U133" s="21">
        <v>106</v>
      </c>
      <c r="V133" s="21">
        <v>2</v>
      </c>
      <c r="W133" s="21">
        <v>12</v>
      </c>
      <c r="X133" s="13"/>
      <c r="Y133" s="13">
        <v>1</v>
      </c>
      <c r="Z133" s="12" t="s">
        <v>120</v>
      </c>
      <c r="AA133" s="12"/>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row>
    <row r="134" spans="1:256" s="5" customFormat="1" ht="64.8">
      <c r="A134" s="13">
        <v>125</v>
      </c>
      <c r="B134" s="13" t="s">
        <v>38</v>
      </c>
      <c r="C134" s="13" t="s">
        <v>114</v>
      </c>
      <c r="D134" s="13" t="s">
        <v>525</v>
      </c>
      <c r="E134" s="13" t="s">
        <v>526</v>
      </c>
      <c r="F134" s="13" t="s">
        <v>42</v>
      </c>
      <c r="G134" s="13" t="s">
        <v>54</v>
      </c>
      <c r="H134" s="13">
        <v>1</v>
      </c>
      <c r="I134" s="16">
        <v>0.8</v>
      </c>
      <c r="J134" s="16" t="s">
        <v>468</v>
      </c>
      <c r="K134" s="16" t="s">
        <v>469</v>
      </c>
      <c r="L134" s="16" t="s">
        <v>470</v>
      </c>
      <c r="M134" s="16" t="s">
        <v>44</v>
      </c>
      <c r="N134" s="16">
        <v>29</v>
      </c>
      <c r="O134" s="12">
        <f t="shared" si="2"/>
        <v>29</v>
      </c>
      <c r="P134" s="16">
        <v>29</v>
      </c>
      <c r="Q134" s="16"/>
      <c r="R134" s="13" t="s">
        <v>527</v>
      </c>
      <c r="S134" s="20" t="s">
        <v>528</v>
      </c>
      <c r="T134" s="21">
        <v>20</v>
      </c>
      <c r="U134" s="21">
        <v>58</v>
      </c>
      <c r="V134" s="21">
        <v>7</v>
      </c>
      <c r="W134" s="21">
        <v>29</v>
      </c>
      <c r="X134" s="13">
        <v>1</v>
      </c>
      <c r="Y134" s="13"/>
      <c r="Z134" s="12" t="s">
        <v>120</v>
      </c>
      <c r="AA134" s="12"/>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row>
    <row r="135" spans="1:256" s="5" customFormat="1" ht="64.8">
      <c r="A135" s="13">
        <v>126</v>
      </c>
      <c r="B135" s="13" t="s">
        <v>38</v>
      </c>
      <c r="C135" s="13" t="s">
        <v>114</v>
      </c>
      <c r="D135" s="13" t="s">
        <v>115</v>
      </c>
      <c r="E135" s="13" t="s">
        <v>529</v>
      </c>
      <c r="F135" s="13" t="s">
        <v>53</v>
      </c>
      <c r="G135" s="13" t="s">
        <v>43</v>
      </c>
      <c r="H135" s="13">
        <v>1</v>
      </c>
      <c r="I135" s="16">
        <v>250</v>
      </c>
      <c r="J135" s="16" t="s">
        <v>468</v>
      </c>
      <c r="K135" s="16" t="s">
        <v>469</v>
      </c>
      <c r="L135" s="16" t="s">
        <v>470</v>
      </c>
      <c r="M135" s="16" t="s">
        <v>44</v>
      </c>
      <c r="N135" s="16">
        <v>11</v>
      </c>
      <c r="O135" s="12">
        <f t="shared" si="2"/>
        <v>11</v>
      </c>
      <c r="P135" s="16">
        <v>11</v>
      </c>
      <c r="Q135" s="16"/>
      <c r="R135" s="13" t="s">
        <v>530</v>
      </c>
      <c r="S135" s="20" t="s">
        <v>531</v>
      </c>
      <c r="T135" s="21">
        <v>96</v>
      </c>
      <c r="U135" s="21">
        <v>412</v>
      </c>
      <c r="V135" s="21">
        <v>27</v>
      </c>
      <c r="W135" s="21">
        <v>105</v>
      </c>
      <c r="X135" s="13"/>
      <c r="Y135" s="13">
        <v>1</v>
      </c>
      <c r="Z135" s="12" t="s">
        <v>120</v>
      </c>
      <c r="AA135" s="12"/>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row>
    <row r="136" spans="1:256" s="5" customFormat="1" ht="64.8">
      <c r="A136" s="13">
        <v>127</v>
      </c>
      <c r="B136" s="13" t="s">
        <v>38</v>
      </c>
      <c r="C136" s="13" t="s">
        <v>142</v>
      </c>
      <c r="D136" s="13" t="s">
        <v>532</v>
      </c>
      <c r="E136" s="13" t="s">
        <v>533</v>
      </c>
      <c r="F136" s="13" t="s">
        <v>493</v>
      </c>
      <c r="G136" s="13" t="s">
        <v>54</v>
      </c>
      <c r="H136" s="13">
        <v>1</v>
      </c>
      <c r="I136" s="16">
        <v>1.2</v>
      </c>
      <c r="J136" s="16" t="s">
        <v>468</v>
      </c>
      <c r="K136" s="16" t="s">
        <v>469</v>
      </c>
      <c r="L136" s="16" t="s">
        <v>470</v>
      </c>
      <c r="M136" s="16" t="s">
        <v>44</v>
      </c>
      <c r="N136" s="16">
        <v>30</v>
      </c>
      <c r="O136" s="12">
        <f t="shared" si="2"/>
        <v>30</v>
      </c>
      <c r="P136" s="16">
        <v>30</v>
      </c>
      <c r="Q136" s="16"/>
      <c r="R136" s="13" t="s">
        <v>534</v>
      </c>
      <c r="S136" s="20" t="s">
        <v>535</v>
      </c>
      <c r="T136" s="21">
        <v>247</v>
      </c>
      <c r="U136" s="21">
        <v>907</v>
      </c>
      <c r="V136" s="21">
        <v>29</v>
      </c>
      <c r="W136" s="21">
        <v>123</v>
      </c>
      <c r="X136" s="13"/>
      <c r="Y136" s="13">
        <v>1</v>
      </c>
      <c r="Z136" s="12" t="s">
        <v>147</v>
      </c>
      <c r="AA136" s="12"/>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row>
    <row r="137" spans="1:256" s="5" customFormat="1" ht="64.8">
      <c r="A137" s="13">
        <v>128</v>
      </c>
      <c r="B137" s="13" t="s">
        <v>38</v>
      </c>
      <c r="C137" s="13" t="s">
        <v>142</v>
      </c>
      <c r="D137" s="13" t="s">
        <v>536</v>
      </c>
      <c r="E137" s="13" t="s">
        <v>537</v>
      </c>
      <c r="F137" s="13" t="s">
        <v>53</v>
      </c>
      <c r="G137" s="13" t="s">
        <v>54</v>
      </c>
      <c r="H137" s="13">
        <v>1</v>
      </c>
      <c r="I137" s="16">
        <v>0.5</v>
      </c>
      <c r="J137" s="16" t="s">
        <v>468</v>
      </c>
      <c r="K137" s="16" t="s">
        <v>469</v>
      </c>
      <c r="L137" s="16" t="s">
        <v>470</v>
      </c>
      <c r="M137" s="16" t="s">
        <v>44</v>
      </c>
      <c r="N137" s="16">
        <v>18</v>
      </c>
      <c r="O137" s="12">
        <f t="shared" si="2"/>
        <v>18</v>
      </c>
      <c r="P137" s="16">
        <v>18</v>
      </c>
      <c r="Q137" s="16"/>
      <c r="R137" s="13" t="s">
        <v>538</v>
      </c>
      <c r="S137" s="20" t="s">
        <v>539</v>
      </c>
      <c r="T137" s="21">
        <v>112</v>
      </c>
      <c r="U137" s="21">
        <v>450</v>
      </c>
      <c r="V137" s="21">
        <v>10</v>
      </c>
      <c r="W137" s="21">
        <v>46</v>
      </c>
      <c r="X137" s="13"/>
      <c r="Y137" s="13">
        <v>1</v>
      </c>
      <c r="Z137" s="12" t="s">
        <v>147</v>
      </c>
      <c r="AA137" s="12"/>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row>
    <row r="138" spans="1:256" s="5" customFormat="1" ht="64.8">
      <c r="A138" s="13">
        <v>129</v>
      </c>
      <c r="B138" s="13" t="s">
        <v>38</v>
      </c>
      <c r="C138" s="13" t="s">
        <v>142</v>
      </c>
      <c r="D138" s="13" t="s">
        <v>540</v>
      </c>
      <c r="E138" s="13" t="s">
        <v>541</v>
      </c>
      <c r="F138" s="13" t="s">
        <v>53</v>
      </c>
      <c r="G138" s="13" t="s">
        <v>43</v>
      </c>
      <c r="H138" s="13">
        <v>1</v>
      </c>
      <c r="I138" s="16">
        <v>840</v>
      </c>
      <c r="J138" s="16" t="s">
        <v>468</v>
      </c>
      <c r="K138" s="16" t="s">
        <v>469</v>
      </c>
      <c r="L138" s="16" t="s">
        <v>470</v>
      </c>
      <c r="M138" s="16" t="s">
        <v>44</v>
      </c>
      <c r="N138" s="16">
        <v>30</v>
      </c>
      <c r="O138" s="12">
        <f t="shared" ref="O138:O201" si="3">P138+Q138</f>
        <v>30</v>
      </c>
      <c r="P138" s="16">
        <v>30</v>
      </c>
      <c r="Q138" s="16"/>
      <c r="R138" s="13" t="s">
        <v>542</v>
      </c>
      <c r="S138" s="20" t="s">
        <v>543</v>
      </c>
      <c r="T138" s="21">
        <v>121</v>
      </c>
      <c r="U138" s="21">
        <v>467</v>
      </c>
      <c r="V138" s="21">
        <v>57</v>
      </c>
      <c r="W138" s="21">
        <v>201</v>
      </c>
      <c r="X138" s="13">
        <v>1</v>
      </c>
      <c r="Y138" s="13"/>
      <c r="Z138" s="12" t="s">
        <v>147</v>
      </c>
      <c r="AA138" s="12"/>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row>
    <row r="139" spans="1:256" s="5" customFormat="1" ht="64.8">
      <c r="A139" s="13">
        <v>130</v>
      </c>
      <c r="B139" s="13" t="s">
        <v>38</v>
      </c>
      <c r="C139" s="13" t="s">
        <v>142</v>
      </c>
      <c r="D139" s="13" t="s">
        <v>148</v>
      </c>
      <c r="E139" s="13" t="s">
        <v>544</v>
      </c>
      <c r="F139" s="13" t="s">
        <v>53</v>
      </c>
      <c r="G139" s="13" t="s">
        <v>150</v>
      </c>
      <c r="H139" s="13">
        <v>1</v>
      </c>
      <c r="I139" s="16">
        <v>1</v>
      </c>
      <c r="J139" s="16" t="s">
        <v>468</v>
      </c>
      <c r="K139" s="16" t="s">
        <v>469</v>
      </c>
      <c r="L139" s="16" t="s">
        <v>470</v>
      </c>
      <c r="M139" s="16" t="s">
        <v>44</v>
      </c>
      <c r="N139" s="16">
        <v>60</v>
      </c>
      <c r="O139" s="12">
        <f t="shared" si="3"/>
        <v>60</v>
      </c>
      <c r="P139" s="16">
        <v>44</v>
      </c>
      <c r="Q139" s="16">
        <v>16</v>
      </c>
      <c r="R139" s="13" t="s">
        <v>545</v>
      </c>
      <c r="S139" s="20" t="s">
        <v>546</v>
      </c>
      <c r="T139" s="21">
        <v>752</v>
      </c>
      <c r="U139" s="21">
        <v>3008</v>
      </c>
      <c r="V139" s="21">
        <v>420</v>
      </c>
      <c r="W139" s="21">
        <v>1680</v>
      </c>
      <c r="X139" s="13">
        <v>1</v>
      </c>
      <c r="Y139" s="13"/>
      <c r="Z139" s="12" t="s">
        <v>147</v>
      </c>
      <c r="AA139" s="12"/>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row>
    <row r="140" spans="1:256" s="5" customFormat="1" ht="64.8">
      <c r="A140" s="13">
        <v>131</v>
      </c>
      <c r="B140" s="13" t="s">
        <v>38</v>
      </c>
      <c r="C140" s="13" t="s">
        <v>142</v>
      </c>
      <c r="D140" s="13" t="s">
        <v>547</v>
      </c>
      <c r="E140" s="13" t="s">
        <v>548</v>
      </c>
      <c r="F140" s="13" t="s">
        <v>42</v>
      </c>
      <c r="G140" s="13" t="s">
        <v>43</v>
      </c>
      <c r="H140" s="13">
        <v>1</v>
      </c>
      <c r="I140" s="16">
        <v>8</v>
      </c>
      <c r="J140" s="16" t="s">
        <v>468</v>
      </c>
      <c r="K140" s="16" t="s">
        <v>469</v>
      </c>
      <c r="L140" s="16" t="s">
        <v>470</v>
      </c>
      <c r="M140" s="16" t="s">
        <v>44</v>
      </c>
      <c r="N140" s="16">
        <v>10.57</v>
      </c>
      <c r="O140" s="12">
        <f t="shared" si="3"/>
        <v>10.57</v>
      </c>
      <c r="P140" s="16">
        <v>10.57</v>
      </c>
      <c r="Q140" s="16"/>
      <c r="R140" s="13" t="s">
        <v>549</v>
      </c>
      <c r="S140" s="20" t="s">
        <v>550</v>
      </c>
      <c r="T140" s="21">
        <v>20</v>
      </c>
      <c r="U140" s="21">
        <v>123</v>
      </c>
      <c r="V140" s="21">
        <v>8</v>
      </c>
      <c r="W140" s="21">
        <v>29</v>
      </c>
      <c r="X140" s="13"/>
      <c r="Y140" s="13">
        <v>1</v>
      </c>
      <c r="Z140" s="12" t="s">
        <v>147</v>
      </c>
      <c r="AA140" s="12"/>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row>
    <row r="141" spans="1:256" s="5" customFormat="1" ht="64.8">
      <c r="A141" s="13">
        <v>132</v>
      </c>
      <c r="B141" s="13" t="s">
        <v>38</v>
      </c>
      <c r="C141" s="13" t="s">
        <v>142</v>
      </c>
      <c r="D141" s="13" t="s">
        <v>551</v>
      </c>
      <c r="E141" s="13" t="s">
        <v>552</v>
      </c>
      <c r="F141" s="13" t="s">
        <v>53</v>
      </c>
      <c r="G141" s="13" t="s">
        <v>43</v>
      </c>
      <c r="H141" s="13">
        <v>1</v>
      </c>
      <c r="I141" s="16">
        <v>60</v>
      </c>
      <c r="J141" s="16" t="s">
        <v>468</v>
      </c>
      <c r="K141" s="16" t="s">
        <v>469</v>
      </c>
      <c r="L141" s="16" t="s">
        <v>470</v>
      </c>
      <c r="M141" s="16" t="s">
        <v>44</v>
      </c>
      <c r="N141" s="16">
        <v>2.2999999999999998</v>
      </c>
      <c r="O141" s="12">
        <f t="shared" si="3"/>
        <v>2.2999999999999998</v>
      </c>
      <c r="P141" s="16">
        <v>2.2999999999999998</v>
      </c>
      <c r="Q141" s="16"/>
      <c r="R141" s="13" t="s">
        <v>553</v>
      </c>
      <c r="S141" s="20" t="s">
        <v>554</v>
      </c>
      <c r="T141" s="21">
        <v>30</v>
      </c>
      <c r="U141" s="21">
        <v>180</v>
      </c>
      <c r="V141" s="21">
        <v>8</v>
      </c>
      <c r="W141" s="21">
        <v>34</v>
      </c>
      <c r="X141" s="13"/>
      <c r="Y141" s="13">
        <v>1</v>
      </c>
      <c r="Z141" s="12" t="s">
        <v>147</v>
      </c>
      <c r="AA141" s="12"/>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row>
    <row r="142" spans="1:256" s="5" customFormat="1" ht="64.8">
      <c r="A142" s="13">
        <v>133</v>
      </c>
      <c r="B142" s="13" t="s">
        <v>38</v>
      </c>
      <c r="C142" s="13" t="s">
        <v>142</v>
      </c>
      <c r="D142" s="13" t="s">
        <v>551</v>
      </c>
      <c r="E142" s="13" t="s">
        <v>555</v>
      </c>
      <c r="F142" s="13" t="s">
        <v>53</v>
      </c>
      <c r="G142" s="13" t="s">
        <v>43</v>
      </c>
      <c r="H142" s="13">
        <v>1</v>
      </c>
      <c r="I142" s="16">
        <v>35</v>
      </c>
      <c r="J142" s="16" t="s">
        <v>468</v>
      </c>
      <c r="K142" s="16" t="s">
        <v>469</v>
      </c>
      <c r="L142" s="16" t="s">
        <v>470</v>
      </c>
      <c r="M142" s="16" t="s">
        <v>44</v>
      </c>
      <c r="N142" s="16">
        <v>1.6</v>
      </c>
      <c r="O142" s="12">
        <f t="shared" si="3"/>
        <v>1.6</v>
      </c>
      <c r="P142" s="16">
        <v>1.6</v>
      </c>
      <c r="Q142" s="16"/>
      <c r="R142" s="13" t="s">
        <v>556</v>
      </c>
      <c r="S142" s="20" t="s">
        <v>557</v>
      </c>
      <c r="T142" s="21">
        <v>10</v>
      </c>
      <c r="U142" s="21">
        <v>56</v>
      </c>
      <c r="V142" s="21">
        <v>12</v>
      </c>
      <c r="W142" s="21">
        <v>42</v>
      </c>
      <c r="X142" s="13"/>
      <c r="Y142" s="13">
        <v>1</v>
      </c>
      <c r="Z142" s="12" t="s">
        <v>147</v>
      </c>
      <c r="AA142" s="12"/>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row>
    <row r="143" spans="1:256" ht="64.8">
      <c r="A143" s="13">
        <v>134</v>
      </c>
      <c r="B143" s="13" t="s">
        <v>38</v>
      </c>
      <c r="C143" s="13" t="s">
        <v>142</v>
      </c>
      <c r="D143" s="13" t="s">
        <v>558</v>
      </c>
      <c r="E143" s="13" t="s">
        <v>559</v>
      </c>
      <c r="F143" s="13" t="s">
        <v>560</v>
      </c>
      <c r="G143" s="13" t="s">
        <v>54</v>
      </c>
      <c r="H143" s="13">
        <v>1</v>
      </c>
      <c r="I143" s="16">
        <v>0.105</v>
      </c>
      <c r="J143" s="16" t="s">
        <v>468</v>
      </c>
      <c r="K143" s="16" t="s">
        <v>469</v>
      </c>
      <c r="L143" s="16" t="s">
        <v>470</v>
      </c>
      <c r="M143" s="16" t="s">
        <v>44</v>
      </c>
      <c r="N143" s="16">
        <v>35</v>
      </c>
      <c r="O143" s="12">
        <f t="shared" si="3"/>
        <v>35</v>
      </c>
      <c r="P143" s="16">
        <v>35</v>
      </c>
      <c r="Q143" s="16"/>
      <c r="R143" s="13" t="s">
        <v>561</v>
      </c>
      <c r="S143" s="20" t="s">
        <v>562</v>
      </c>
      <c r="T143" s="21">
        <v>183</v>
      </c>
      <c r="U143" s="21">
        <v>569</v>
      </c>
      <c r="V143" s="21">
        <v>11</v>
      </c>
      <c r="W143" s="21">
        <v>69</v>
      </c>
      <c r="X143" s="13">
        <v>1</v>
      </c>
      <c r="Y143" s="13"/>
      <c r="Z143" s="12" t="s">
        <v>147</v>
      </c>
      <c r="AA143" s="12"/>
    </row>
    <row r="144" spans="1:256" s="5" customFormat="1" ht="64.8">
      <c r="A144" s="13">
        <v>135</v>
      </c>
      <c r="B144" s="13" t="s">
        <v>38</v>
      </c>
      <c r="C144" s="13" t="s">
        <v>142</v>
      </c>
      <c r="D144" s="13" t="s">
        <v>563</v>
      </c>
      <c r="E144" s="13" t="s">
        <v>564</v>
      </c>
      <c r="F144" s="13" t="s">
        <v>53</v>
      </c>
      <c r="G144" s="13" t="s">
        <v>54</v>
      </c>
      <c r="H144" s="13">
        <v>1</v>
      </c>
      <c r="I144" s="16">
        <v>0.3</v>
      </c>
      <c r="J144" s="16" t="s">
        <v>468</v>
      </c>
      <c r="K144" s="16" t="s">
        <v>469</v>
      </c>
      <c r="L144" s="16" t="s">
        <v>470</v>
      </c>
      <c r="M144" s="16" t="s">
        <v>44</v>
      </c>
      <c r="N144" s="16">
        <v>11.2</v>
      </c>
      <c r="O144" s="12">
        <f t="shared" si="3"/>
        <v>11.2</v>
      </c>
      <c r="P144" s="16">
        <v>11.2</v>
      </c>
      <c r="Q144" s="16"/>
      <c r="R144" s="13" t="s">
        <v>565</v>
      </c>
      <c r="S144" s="20" t="s">
        <v>566</v>
      </c>
      <c r="T144" s="21">
        <v>100</v>
      </c>
      <c r="U144" s="21">
        <v>500</v>
      </c>
      <c r="V144" s="21">
        <v>23</v>
      </c>
      <c r="W144" s="21">
        <v>115</v>
      </c>
      <c r="X144" s="13"/>
      <c r="Y144" s="13">
        <v>1</v>
      </c>
      <c r="Z144" s="12" t="s">
        <v>147</v>
      </c>
      <c r="AA144" s="12"/>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row>
    <row r="145" spans="1:256" s="5" customFormat="1" ht="64.8">
      <c r="A145" s="13">
        <v>136</v>
      </c>
      <c r="B145" s="13" t="s">
        <v>38</v>
      </c>
      <c r="C145" s="13" t="s">
        <v>168</v>
      </c>
      <c r="D145" s="13" t="s">
        <v>567</v>
      </c>
      <c r="E145" s="13" t="s">
        <v>568</v>
      </c>
      <c r="F145" s="13" t="s">
        <v>53</v>
      </c>
      <c r="G145" s="13" t="s">
        <v>43</v>
      </c>
      <c r="H145" s="13">
        <v>1</v>
      </c>
      <c r="I145" s="16">
        <v>12</v>
      </c>
      <c r="J145" s="16" t="s">
        <v>468</v>
      </c>
      <c r="K145" s="16" t="s">
        <v>469</v>
      </c>
      <c r="L145" s="16" t="s">
        <v>470</v>
      </c>
      <c r="M145" s="16" t="s">
        <v>44</v>
      </c>
      <c r="N145" s="16">
        <v>27</v>
      </c>
      <c r="O145" s="12">
        <f t="shared" si="3"/>
        <v>27</v>
      </c>
      <c r="P145" s="16">
        <v>27</v>
      </c>
      <c r="Q145" s="16"/>
      <c r="R145" s="13" t="s">
        <v>569</v>
      </c>
      <c r="S145" s="20" t="s">
        <v>570</v>
      </c>
      <c r="T145" s="21">
        <v>58</v>
      </c>
      <c r="U145" s="21">
        <v>213</v>
      </c>
      <c r="V145" s="21">
        <v>25</v>
      </c>
      <c r="W145" s="21">
        <v>78</v>
      </c>
      <c r="X145" s="13"/>
      <c r="Y145" s="13">
        <v>1</v>
      </c>
      <c r="Z145" s="12" t="s">
        <v>177</v>
      </c>
      <c r="AA145" s="12"/>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row>
    <row r="146" spans="1:256" s="5" customFormat="1" ht="64.8">
      <c r="A146" s="13">
        <v>137</v>
      </c>
      <c r="B146" s="13" t="s">
        <v>38</v>
      </c>
      <c r="C146" s="13" t="s">
        <v>168</v>
      </c>
      <c r="D146" s="13" t="s">
        <v>567</v>
      </c>
      <c r="E146" s="13" t="s">
        <v>571</v>
      </c>
      <c r="F146" s="13" t="s">
        <v>53</v>
      </c>
      <c r="G146" s="13" t="s">
        <v>54</v>
      </c>
      <c r="H146" s="13">
        <v>1</v>
      </c>
      <c r="I146" s="16">
        <v>0.2</v>
      </c>
      <c r="J146" s="16" t="s">
        <v>468</v>
      </c>
      <c r="K146" s="16" t="s">
        <v>469</v>
      </c>
      <c r="L146" s="16" t="s">
        <v>470</v>
      </c>
      <c r="M146" s="16" t="s">
        <v>44</v>
      </c>
      <c r="N146" s="16">
        <v>30</v>
      </c>
      <c r="O146" s="12">
        <f t="shared" si="3"/>
        <v>30</v>
      </c>
      <c r="P146" s="16">
        <v>30</v>
      </c>
      <c r="Q146" s="16"/>
      <c r="R146" s="13" t="s">
        <v>572</v>
      </c>
      <c r="S146" s="20" t="s">
        <v>573</v>
      </c>
      <c r="T146" s="21">
        <v>45</v>
      </c>
      <c r="U146" s="21">
        <v>188</v>
      </c>
      <c r="V146" s="21">
        <v>12</v>
      </c>
      <c r="W146" s="21">
        <v>30</v>
      </c>
      <c r="X146" s="13"/>
      <c r="Y146" s="13">
        <v>1</v>
      </c>
      <c r="Z146" s="12" t="s">
        <v>177</v>
      </c>
      <c r="AA146" s="12"/>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row>
    <row r="147" spans="1:256" s="5" customFormat="1" ht="64.8">
      <c r="A147" s="13">
        <v>138</v>
      </c>
      <c r="B147" s="13" t="s">
        <v>38</v>
      </c>
      <c r="C147" s="13" t="s">
        <v>168</v>
      </c>
      <c r="D147" s="13" t="s">
        <v>574</v>
      </c>
      <c r="E147" s="13" t="s">
        <v>575</v>
      </c>
      <c r="F147" s="13" t="s">
        <v>53</v>
      </c>
      <c r="G147" s="13" t="s">
        <v>43</v>
      </c>
      <c r="H147" s="13">
        <v>1</v>
      </c>
      <c r="I147" s="16">
        <v>20</v>
      </c>
      <c r="J147" s="16" t="s">
        <v>468</v>
      </c>
      <c r="K147" s="16" t="s">
        <v>469</v>
      </c>
      <c r="L147" s="16" t="s">
        <v>470</v>
      </c>
      <c r="M147" s="16" t="s">
        <v>44</v>
      </c>
      <c r="N147" s="16">
        <v>68</v>
      </c>
      <c r="O147" s="12">
        <f t="shared" si="3"/>
        <v>68</v>
      </c>
      <c r="P147" s="16">
        <v>68</v>
      </c>
      <c r="Q147" s="16"/>
      <c r="R147" s="13" t="s">
        <v>576</v>
      </c>
      <c r="S147" s="20" t="s">
        <v>577</v>
      </c>
      <c r="T147" s="21">
        <v>120</v>
      </c>
      <c r="U147" s="21">
        <v>850</v>
      </c>
      <c r="V147" s="21">
        <v>40</v>
      </c>
      <c r="W147" s="21">
        <v>160</v>
      </c>
      <c r="X147" s="13"/>
      <c r="Y147" s="13">
        <v>1</v>
      </c>
      <c r="Z147" s="12" t="s">
        <v>177</v>
      </c>
      <c r="AA147" s="12" t="s">
        <v>57</v>
      </c>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row>
    <row r="148" spans="1:256" s="5" customFormat="1" ht="64.8">
      <c r="A148" s="13">
        <v>139</v>
      </c>
      <c r="B148" s="13" t="s">
        <v>38</v>
      </c>
      <c r="C148" s="13" t="s">
        <v>168</v>
      </c>
      <c r="D148" s="13" t="s">
        <v>578</v>
      </c>
      <c r="E148" s="13" t="s">
        <v>579</v>
      </c>
      <c r="F148" s="13" t="s">
        <v>42</v>
      </c>
      <c r="G148" s="13" t="s">
        <v>43</v>
      </c>
      <c r="H148" s="13">
        <v>1</v>
      </c>
      <c r="I148" s="16">
        <v>15</v>
      </c>
      <c r="J148" s="16" t="s">
        <v>468</v>
      </c>
      <c r="K148" s="16" t="s">
        <v>469</v>
      </c>
      <c r="L148" s="16" t="s">
        <v>470</v>
      </c>
      <c r="M148" s="16" t="s">
        <v>44</v>
      </c>
      <c r="N148" s="16">
        <v>12</v>
      </c>
      <c r="O148" s="12">
        <f t="shared" si="3"/>
        <v>12</v>
      </c>
      <c r="P148" s="16">
        <v>12</v>
      </c>
      <c r="Q148" s="16"/>
      <c r="R148" s="13" t="s">
        <v>580</v>
      </c>
      <c r="S148" s="20" t="s">
        <v>581</v>
      </c>
      <c r="T148" s="21">
        <v>48</v>
      </c>
      <c r="U148" s="21">
        <v>189</v>
      </c>
      <c r="V148" s="21">
        <v>11</v>
      </c>
      <c r="W148" s="21">
        <v>45</v>
      </c>
      <c r="X148" s="13">
        <v>1</v>
      </c>
      <c r="Y148" s="13"/>
      <c r="Z148" s="12" t="s">
        <v>177</v>
      </c>
      <c r="AA148" s="12"/>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row>
    <row r="149" spans="1:256" s="5" customFormat="1" ht="64.8">
      <c r="A149" s="13">
        <v>140</v>
      </c>
      <c r="B149" s="13" t="s">
        <v>38</v>
      </c>
      <c r="C149" s="13" t="s">
        <v>168</v>
      </c>
      <c r="D149" s="13" t="s">
        <v>178</v>
      </c>
      <c r="E149" s="13" t="s">
        <v>582</v>
      </c>
      <c r="F149" s="13" t="s">
        <v>42</v>
      </c>
      <c r="G149" s="13" t="s">
        <v>43</v>
      </c>
      <c r="H149" s="13">
        <v>1</v>
      </c>
      <c r="I149" s="16">
        <v>15</v>
      </c>
      <c r="J149" s="16" t="s">
        <v>468</v>
      </c>
      <c r="K149" s="16" t="s">
        <v>469</v>
      </c>
      <c r="L149" s="16" t="s">
        <v>470</v>
      </c>
      <c r="M149" s="16" t="s">
        <v>44</v>
      </c>
      <c r="N149" s="16">
        <v>24</v>
      </c>
      <c r="O149" s="12">
        <f t="shared" si="3"/>
        <v>24</v>
      </c>
      <c r="P149" s="16">
        <v>24</v>
      </c>
      <c r="Q149" s="16"/>
      <c r="R149" s="13" t="s">
        <v>580</v>
      </c>
      <c r="S149" s="20" t="s">
        <v>583</v>
      </c>
      <c r="T149" s="21">
        <v>365</v>
      </c>
      <c r="U149" s="21">
        <v>1322</v>
      </c>
      <c r="V149" s="21">
        <v>120</v>
      </c>
      <c r="W149" s="21">
        <v>402</v>
      </c>
      <c r="X149" s="13">
        <v>1</v>
      </c>
      <c r="Y149" s="13"/>
      <c r="Z149" s="12" t="s">
        <v>177</v>
      </c>
      <c r="AA149" s="12"/>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row>
    <row r="150" spans="1:256" ht="64.8">
      <c r="A150" s="13">
        <v>141</v>
      </c>
      <c r="B150" s="13" t="s">
        <v>38</v>
      </c>
      <c r="C150" s="13" t="s">
        <v>168</v>
      </c>
      <c r="D150" s="13" t="s">
        <v>193</v>
      </c>
      <c r="E150" s="13" t="s">
        <v>584</v>
      </c>
      <c r="F150" s="13" t="s">
        <v>53</v>
      </c>
      <c r="G150" s="13" t="s">
        <v>54</v>
      </c>
      <c r="H150" s="13">
        <v>1</v>
      </c>
      <c r="I150" s="16">
        <v>0.3</v>
      </c>
      <c r="J150" s="16" t="s">
        <v>468</v>
      </c>
      <c r="K150" s="16" t="s">
        <v>469</v>
      </c>
      <c r="L150" s="16" t="s">
        <v>470</v>
      </c>
      <c r="M150" s="16" t="s">
        <v>44</v>
      </c>
      <c r="N150" s="16">
        <v>50</v>
      </c>
      <c r="O150" s="12">
        <f t="shared" si="3"/>
        <v>50</v>
      </c>
      <c r="P150" s="16">
        <v>50</v>
      </c>
      <c r="Q150" s="16"/>
      <c r="R150" s="13" t="s">
        <v>585</v>
      </c>
      <c r="S150" s="20" t="s">
        <v>586</v>
      </c>
      <c r="T150" s="21">
        <v>400</v>
      </c>
      <c r="U150" s="21">
        <v>1350</v>
      </c>
      <c r="V150" s="21">
        <v>40</v>
      </c>
      <c r="W150" s="21">
        <v>160</v>
      </c>
      <c r="X150" s="13">
        <v>1</v>
      </c>
      <c r="Y150" s="13"/>
      <c r="Z150" s="12" t="s">
        <v>177</v>
      </c>
      <c r="AA150" s="12"/>
    </row>
    <row r="151" spans="1:256" s="5" customFormat="1" ht="64.8">
      <c r="A151" s="13">
        <v>142</v>
      </c>
      <c r="B151" s="13" t="s">
        <v>38</v>
      </c>
      <c r="C151" s="13" t="s">
        <v>168</v>
      </c>
      <c r="D151" s="13" t="s">
        <v>587</v>
      </c>
      <c r="E151" s="13" t="s">
        <v>588</v>
      </c>
      <c r="F151" s="13" t="s">
        <v>53</v>
      </c>
      <c r="G151" s="13" t="s">
        <v>54</v>
      </c>
      <c r="H151" s="13">
        <v>1</v>
      </c>
      <c r="I151" s="16">
        <v>0.7</v>
      </c>
      <c r="J151" s="16" t="s">
        <v>468</v>
      </c>
      <c r="K151" s="16" t="s">
        <v>469</v>
      </c>
      <c r="L151" s="16" t="s">
        <v>470</v>
      </c>
      <c r="M151" s="16" t="s">
        <v>44</v>
      </c>
      <c r="N151" s="16">
        <v>60</v>
      </c>
      <c r="O151" s="12">
        <f t="shared" si="3"/>
        <v>60</v>
      </c>
      <c r="P151" s="16">
        <v>60</v>
      </c>
      <c r="Q151" s="16"/>
      <c r="R151" s="13" t="s">
        <v>589</v>
      </c>
      <c r="S151" s="20" t="s">
        <v>590</v>
      </c>
      <c r="T151" s="21">
        <v>35</v>
      </c>
      <c r="U151" s="21">
        <v>139</v>
      </c>
      <c r="V151" s="21">
        <v>22</v>
      </c>
      <c r="W151" s="21">
        <v>103</v>
      </c>
      <c r="X151" s="13">
        <v>1</v>
      </c>
      <c r="Y151" s="13"/>
      <c r="Z151" s="12" t="s">
        <v>177</v>
      </c>
      <c r="AA151" s="12"/>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row>
    <row r="152" spans="1:256" s="5" customFormat="1" ht="64.8">
      <c r="A152" s="13">
        <v>143</v>
      </c>
      <c r="B152" s="13" t="s">
        <v>38</v>
      </c>
      <c r="C152" s="13" t="s">
        <v>201</v>
      </c>
      <c r="D152" s="13" t="s">
        <v>591</v>
      </c>
      <c r="E152" s="13" t="s">
        <v>592</v>
      </c>
      <c r="F152" s="13" t="s">
        <v>42</v>
      </c>
      <c r="G152" s="13" t="s">
        <v>43</v>
      </c>
      <c r="H152" s="13">
        <v>1</v>
      </c>
      <c r="I152" s="16">
        <v>3.5</v>
      </c>
      <c r="J152" s="16" t="s">
        <v>468</v>
      </c>
      <c r="K152" s="16" t="s">
        <v>469</v>
      </c>
      <c r="L152" s="16" t="s">
        <v>470</v>
      </c>
      <c r="M152" s="16" t="s">
        <v>44</v>
      </c>
      <c r="N152" s="16">
        <v>75</v>
      </c>
      <c r="O152" s="12">
        <f t="shared" si="3"/>
        <v>75</v>
      </c>
      <c r="P152" s="16">
        <v>75</v>
      </c>
      <c r="Q152" s="16"/>
      <c r="R152" s="13" t="s">
        <v>593</v>
      </c>
      <c r="S152" s="20" t="s">
        <v>594</v>
      </c>
      <c r="T152" s="21">
        <v>320</v>
      </c>
      <c r="U152" s="21">
        <v>1086</v>
      </c>
      <c r="V152" s="21">
        <v>84</v>
      </c>
      <c r="W152" s="21">
        <v>338</v>
      </c>
      <c r="X152" s="13"/>
      <c r="Y152" s="13">
        <v>1</v>
      </c>
      <c r="Z152" s="12" t="s">
        <v>206</v>
      </c>
      <c r="AA152" s="12"/>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row>
    <row r="153" spans="1:256" s="5" customFormat="1" ht="64.8">
      <c r="A153" s="13">
        <v>144</v>
      </c>
      <c r="B153" s="13" t="s">
        <v>38</v>
      </c>
      <c r="C153" s="13" t="s">
        <v>201</v>
      </c>
      <c r="D153" s="13" t="s">
        <v>595</v>
      </c>
      <c r="E153" s="13" t="s">
        <v>596</v>
      </c>
      <c r="F153" s="13" t="s">
        <v>42</v>
      </c>
      <c r="G153" s="13" t="s">
        <v>43</v>
      </c>
      <c r="H153" s="13">
        <v>1</v>
      </c>
      <c r="I153" s="16">
        <v>20</v>
      </c>
      <c r="J153" s="16" t="s">
        <v>468</v>
      </c>
      <c r="K153" s="16" t="s">
        <v>469</v>
      </c>
      <c r="L153" s="16" t="s">
        <v>470</v>
      </c>
      <c r="M153" s="16" t="s">
        <v>44</v>
      </c>
      <c r="N153" s="16">
        <v>10</v>
      </c>
      <c r="O153" s="12">
        <f t="shared" si="3"/>
        <v>10</v>
      </c>
      <c r="P153" s="16">
        <v>10</v>
      </c>
      <c r="Q153" s="16"/>
      <c r="R153" s="13" t="s">
        <v>597</v>
      </c>
      <c r="S153" s="20" t="s">
        <v>598</v>
      </c>
      <c r="T153" s="21">
        <v>38</v>
      </c>
      <c r="U153" s="21">
        <v>156</v>
      </c>
      <c r="V153" s="21">
        <v>18</v>
      </c>
      <c r="W153" s="21">
        <v>63</v>
      </c>
      <c r="X153" s="13"/>
      <c r="Y153" s="13">
        <v>1</v>
      </c>
      <c r="Z153" s="12" t="s">
        <v>206</v>
      </c>
      <c r="AA153" s="12"/>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row>
    <row r="154" spans="1:256" s="5" customFormat="1" ht="64.8">
      <c r="A154" s="13">
        <v>145</v>
      </c>
      <c r="B154" s="13" t="s">
        <v>38</v>
      </c>
      <c r="C154" s="13" t="s">
        <v>201</v>
      </c>
      <c r="D154" s="13" t="s">
        <v>207</v>
      </c>
      <c r="E154" s="13" t="s">
        <v>599</v>
      </c>
      <c r="F154" s="13" t="s">
        <v>42</v>
      </c>
      <c r="G154" s="13" t="s">
        <v>43</v>
      </c>
      <c r="H154" s="13">
        <v>1</v>
      </c>
      <c r="I154" s="16">
        <v>5</v>
      </c>
      <c r="J154" s="16" t="s">
        <v>468</v>
      </c>
      <c r="K154" s="16" t="s">
        <v>469</v>
      </c>
      <c r="L154" s="16" t="s">
        <v>470</v>
      </c>
      <c r="M154" s="16" t="s">
        <v>44</v>
      </c>
      <c r="N154" s="16">
        <v>15</v>
      </c>
      <c r="O154" s="12">
        <f t="shared" si="3"/>
        <v>15</v>
      </c>
      <c r="P154" s="16">
        <v>15</v>
      </c>
      <c r="Q154" s="16"/>
      <c r="R154" s="13" t="s">
        <v>600</v>
      </c>
      <c r="S154" s="20" t="s">
        <v>601</v>
      </c>
      <c r="T154" s="21">
        <v>80</v>
      </c>
      <c r="U154" s="21">
        <v>336</v>
      </c>
      <c r="V154" s="21">
        <v>26</v>
      </c>
      <c r="W154" s="21">
        <v>108</v>
      </c>
      <c r="X154" s="13"/>
      <c r="Y154" s="13">
        <v>1</v>
      </c>
      <c r="Z154" s="12" t="s">
        <v>206</v>
      </c>
      <c r="AA154" s="12"/>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row>
    <row r="155" spans="1:256" s="5" customFormat="1" ht="64.8">
      <c r="A155" s="13">
        <v>146</v>
      </c>
      <c r="B155" s="13" t="s">
        <v>38</v>
      </c>
      <c r="C155" s="13" t="s">
        <v>201</v>
      </c>
      <c r="D155" s="13" t="s">
        <v>207</v>
      </c>
      <c r="E155" s="13" t="s">
        <v>602</v>
      </c>
      <c r="F155" s="13" t="s">
        <v>42</v>
      </c>
      <c r="G155" s="13" t="s">
        <v>54</v>
      </c>
      <c r="H155" s="13">
        <v>1</v>
      </c>
      <c r="I155" s="16">
        <v>0.23</v>
      </c>
      <c r="J155" s="16" t="s">
        <v>468</v>
      </c>
      <c r="K155" s="16" t="s">
        <v>469</v>
      </c>
      <c r="L155" s="16" t="s">
        <v>470</v>
      </c>
      <c r="M155" s="16" t="s">
        <v>44</v>
      </c>
      <c r="N155" s="16">
        <v>8</v>
      </c>
      <c r="O155" s="12">
        <f t="shared" si="3"/>
        <v>8</v>
      </c>
      <c r="P155" s="16">
        <v>8</v>
      </c>
      <c r="Q155" s="16"/>
      <c r="R155" s="13" t="s">
        <v>603</v>
      </c>
      <c r="S155" s="20" t="s">
        <v>604</v>
      </c>
      <c r="T155" s="21">
        <v>36</v>
      </c>
      <c r="U155" s="21">
        <v>110</v>
      </c>
      <c r="V155" s="21">
        <v>11</v>
      </c>
      <c r="W155" s="21">
        <v>52</v>
      </c>
      <c r="X155" s="13"/>
      <c r="Y155" s="13">
        <v>1</v>
      </c>
      <c r="Z155" s="12" t="s">
        <v>206</v>
      </c>
      <c r="AA155" s="12"/>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row>
    <row r="156" spans="1:256" s="5" customFormat="1" ht="70.05" customHeight="1">
      <c r="A156" s="13">
        <v>147</v>
      </c>
      <c r="B156" s="13" t="s">
        <v>38</v>
      </c>
      <c r="C156" s="13" t="s">
        <v>220</v>
      </c>
      <c r="D156" s="13" t="s">
        <v>605</v>
      </c>
      <c r="E156" s="13" t="s">
        <v>606</v>
      </c>
      <c r="F156" s="13" t="s">
        <v>53</v>
      </c>
      <c r="G156" s="13" t="s">
        <v>54</v>
      </c>
      <c r="H156" s="13">
        <v>1</v>
      </c>
      <c r="I156" s="16">
        <v>0.4</v>
      </c>
      <c r="J156" s="16" t="s">
        <v>468</v>
      </c>
      <c r="K156" s="16" t="s">
        <v>469</v>
      </c>
      <c r="L156" s="16" t="s">
        <v>470</v>
      </c>
      <c r="M156" s="16" t="s">
        <v>44</v>
      </c>
      <c r="N156" s="16">
        <v>104</v>
      </c>
      <c r="O156" s="17">
        <v>104</v>
      </c>
      <c r="P156" s="16">
        <v>104</v>
      </c>
      <c r="Q156" s="16"/>
      <c r="R156" s="13" t="s">
        <v>607</v>
      </c>
      <c r="S156" s="20" t="s">
        <v>608</v>
      </c>
      <c r="T156" s="21">
        <v>30</v>
      </c>
      <c r="U156" s="21">
        <v>105</v>
      </c>
      <c r="V156" s="21">
        <v>22</v>
      </c>
      <c r="W156" s="21">
        <v>72</v>
      </c>
      <c r="X156" s="13">
        <v>1</v>
      </c>
      <c r="Y156" s="13"/>
      <c r="Z156" s="12" t="s">
        <v>137</v>
      </c>
      <c r="AA156" s="12"/>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row>
    <row r="157" spans="1:256" ht="73.05" customHeight="1">
      <c r="A157" s="13">
        <v>148</v>
      </c>
      <c r="B157" s="13" t="s">
        <v>38</v>
      </c>
      <c r="C157" s="13" t="s">
        <v>220</v>
      </c>
      <c r="D157" s="13" t="s">
        <v>605</v>
      </c>
      <c r="E157" s="13" t="s">
        <v>609</v>
      </c>
      <c r="F157" s="13" t="s">
        <v>53</v>
      </c>
      <c r="G157" s="13" t="s">
        <v>54</v>
      </c>
      <c r="H157" s="13">
        <v>1</v>
      </c>
      <c r="I157" s="16">
        <v>0.4</v>
      </c>
      <c r="J157" s="16" t="s">
        <v>468</v>
      </c>
      <c r="K157" s="16" t="s">
        <v>469</v>
      </c>
      <c r="L157" s="16" t="s">
        <v>470</v>
      </c>
      <c r="M157" s="16" t="s">
        <v>44</v>
      </c>
      <c r="N157" s="16">
        <v>104</v>
      </c>
      <c r="O157" s="17">
        <v>104</v>
      </c>
      <c r="P157" s="16">
        <v>104</v>
      </c>
      <c r="Q157" s="16"/>
      <c r="R157" s="13" t="s">
        <v>610</v>
      </c>
      <c r="S157" s="20" t="s">
        <v>611</v>
      </c>
      <c r="T157" s="21">
        <v>24</v>
      </c>
      <c r="U157" s="21">
        <v>81</v>
      </c>
      <c r="V157" s="21">
        <v>15</v>
      </c>
      <c r="W157" s="21">
        <v>50</v>
      </c>
      <c r="X157" s="13">
        <v>1</v>
      </c>
      <c r="Y157" s="13"/>
      <c r="Z157" s="12" t="s">
        <v>137</v>
      </c>
      <c r="AA157" s="12"/>
    </row>
    <row r="158" spans="1:256" ht="76.95" customHeight="1">
      <c r="A158" s="13">
        <v>149</v>
      </c>
      <c r="B158" s="13" t="s">
        <v>38</v>
      </c>
      <c r="C158" s="13" t="s">
        <v>220</v>
      </c>
      <c r="D158" s="13" t="s">
        <v>605</v>
      </c>
      <c r="E158" s="13" t="s">
        <v>612</v>
      </c>
      <c r="F158" s="13" t="s">
        <v>53</v>
      </c>
      <c r="G158" s="13" t="s">
        <v>54</v>
      </c>
      <c r="H158" s="13">
        <v>1</v>
      </c>
      <c r="I158" s="16">
        <v>1.4</v>
      </c>
      <c r="J158" s="16" t="s">
        <v>468</v>
      </c>
      <c r="K158" s="16" t="s">
        <v>469</v>
      </c>
      <c r="L158" s="16" t="s">
        <v>470</v>
      </c>
      <c r="M158" s="16" t="s">
        <v>44</v>
      </c>
      <c r="N158" s="16">
        <v>103</v>
      </c>
      <c r="O158" s="17">
        <v>103</v>
      </c>
      <c r="P158" s="16">
        <v>103</v>
      </c>
      <c r="Q158" s="16"/>
      <c r="R158" s="13" t="s">
        <v>613</v>
      </c>
      <c r="S158" s="20" t="s">
        <v>614</v>
      </c>
      <c r="T158" s="21">
        <v>562</v>
      </c>
      <c r="U158" s="21">
        <v>2162</v>
      </c>
      <c r="V158" s="21">
        <v>361</v>
      </c>
      <c r="W158" s="21">
        <v>1379</v>
      </c>
      <c r="X158" s="13">
        <v>1</v>
      </c>
      <c r="Y158" s="13"/>
      <c r="Z158" s="12" t="s">
        <v>163</v>
      </c>
      <c r="AA158" s="12"/>
    </row>
    <row r="159" spans="1:256" ht="75" customHeight="1">
      <c r="A159" s="13">
        <v>150</v>
      </c>
      <c r="B159" s="13" t="s">
        <v>38</v>
      </c>
      <c r="C159" s="13" t="s">
        <v>220</v>
      </c>
      <c r="D159" s="13" t="s">
        <v>605</v>
      </c>
      <c r="E159" s="13" t="s">
        <v>615</v>
      </c>
      <c r="F159" s="13" t="s">
        <v>53</v>
      </c>
      <c r="G159" s="13" t="s">
        <v>54</v>
      </c>
      <c r="H159" s="13">
        <v>1</v>
      </c>
      <c r="I159" s="16">
        <v>1.1000000000000001</v>
      </c>
      <c r="J159" s="16" t="s">
        <v>468</v>
      </c>
      <c r="K159" s="16" t="s">
        <v>469</v>
      </c>
      <c r="L159" s="16" t="s">
        <v>470</v>
      </c>
      <c r="M159" s="16" t="s">
        <v>44</v>
      </c>
      <c r="N159" s="16">
        <v>104</v>
      </c>
      <c r="O159" s="17">
        <v>104</v>
      </c>
      <c r="P159" s="16">
        <v>104</v>
      </c>
      <c r="Q159" s="16"/>
      <c r="R159" s="13" t="s">
        <v>616</v>
      </c>
      <c r="S159" s="20" t="s">
        <v>614</v>
      </c>
      <c r="T159" s="21">
        <v>562</v>
      </c>
      <c r="U159" s="21">
        <v>2162</v>
      </c>
      <c r="V159" s="21">
        <v>361</v>
      </c>
      <c r="W159" s="21">
        <v>1379</v>
      </c>
      <c r="X159" s="13">
        <v>1</v>
      </c>
      <c r="Y159" s="13"/>
      <c r="Z159" s="12" t="s">
        <v>163</v>
      </c>
      <c r="AA159" s="12"/>
    </row>
    <row r="160" spans="1:256" ht="75" customHeight="1">
      <c r="A160" s="13">
        <v>151</v>
      </c>
      <c r="B160" s="13" t="s">
        <v>38</v>
      </c>
      <c r="C160" s="13" t="s">
        <v>220</v>
      </c>
      <c r="D160" s="13" t="s">
        <v>617</v>
      </c>
      <c r="E160" s="13" t="s">
        <v>618</v>
      </c>
      <c r="F160" s="13" t="s">
        <v>53</v>
      </c>
      <c r="G160" s="13" t="s">
        <v>43</v>
      </c>
      <c r="H160" s="13">
        <v>1</v>
      </c>
      <c r="I160" s="16">
        <v>350</v>
      </c>
      <c r="J160" s="16" t="s">
        <v>468</v>
      </c>
      <c r="K160" s="16" t="s">
        <v>469</v>
      </c>
      <c r="L160" s="16" t="s">
        <v>470</v>
      </c>
      <c r="M160" s="16" t="s">
        <v>44</v>
      </c>
      <c r="N160" s="16">
        <v>100</v>
      </c>
      <c r="O160" s="12">
        <v>100</v>
      </c>
      <c r="P160" s="16">
        <v>100</v>
      </c>
      <c r="Q160" s="16"/>
      <c r="R160" s="13" t="s">
        <v>619</v>
      </c>
      <c r="S160" s="20" t="s">
        <v>620</v>
      </c>
      <c r="T160" s="21">
        <v>297</v>
      </c>
      <c r="U160" s="21">
        <v>1247</v>
      </c>
      <c r="V160" s="21">
        <v>108</v>
      </c>
      <c r="W160" s="21">
        <v>432</v>
      </c>
      <c r="X160" s="13">
        <v>1</v>
      </c>
      <c r="Y160" s="13"/>
      <c r="Z160" s="12" t="s">
        <v>621</v>
      </c>
      <c r="AA160" s="12"/>
    </row>
    <row r="161" spans="1:256" s="5" customFormat="1" ht="79.05" customHeight="1">
      <c r="A161" s="13">
        <v>152</v>
      </c>
      <c r="B161" s="13" t="s">
        <v>38</v>
      </c>
      <c r="C161" s="13" t="s">
        <v>220</v>
      </c>
      <c r="D161" s="13" t="s">
        <v>617</v>
      </c>
      <c r="E161" s="13" t="s">
        <v>622</v>
      </c>
      <c r="F161" s="13" t="s">
        <v>53</v>
      </c>
      <c r="G161" s="13" t="s">
        <v>43</v>
      </c>
      <c r="H161" s="13">
        <v>1</v>
      </c>
      <c r="I161" s="16">
        <v>650</v>
      </c>
      <c r="J161" s="16" t="s">
        <v>468</v>
      </c>
      <c r="K161" s="16" t="s">
        <v>469</v>
      </c>
      <c r="L161" s="16" t="s">
        <v>470</v>
      </c>
      <c r="M161" s="16" t="s">
        <v>44</v>
      </c>
      <c r="N161" s="16">
        <v>125</v>
      </c>
      <c r="O161" s="12">
        <f t="shared" si="3"/>
        <v>125</v>
      </c>
      <c r="P161" s="16">
        <v>125</v>
      </c>
      <c r="Q161" s="16"/>
      <c r="R161" s="13" t="s">
        <v>623</v>
      </c>
      <c r="S161" s="20" t="s">
        <v>620</v>
      </c>
      <c r="T161" s="21">
        <v>297</v>
      </c>
      <c r="U161" s="21">
        <v>1247</v>
      </c>
      <c r="V161" s="21">
        <v>108</v>
      </c>
      <c r="W161" s="21">
        <v>432</v>
      </c>
      <c r="X161" s="13">
        <v>1</v>
      </c>
      <c r="Y161" s="13"/>
      <c r="Z161" s="12" t="s">
        <v>621</v>
      </c>
      <c r="AA161" s="12"/>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row>
    <row r="162" spans="1:256" s="5" customFormat="1" ht="73.95" customHeight="1">
      <c r="A162" s="13">
        <v>153</v>
      </c>
      <c r="B162" s="13" t="s">
        <v>38</v>
      </c>
      <c r="C162" s="13" t="s">
        <v>220</v>
      </c>
      <c r="D162" s="13" t="s">
        <v>617</v>
      </c>
      <c r="E162" s="13" t="s">
        <v>624</v>
      </c>
      <c r="F162" s="13" t="s">
        <v>42</v>
      </c>
      <c r="G162" s="13" t="s">
        <v>54</v>
      </c>
      <c r="H162" s="13">
        <v>1</v>
      </c>
      <c r="I162" s="16">
        <v>4</v>
      </c>
      <c r="J162" s="16" t="s">
        <v>468</v>
      </c>
      <c r="K162" s="16" t="s">
        <v>469</v>
      </c>
      <c r="L162" s="16" t="s">
        <v>470</v>
      </c>
      <c r="M162" s="16" t="s">
        <v>44</v>
      </c>
      <c r="N162" s="16">
        <v>400</v>
      </c>
      <c r="O162" s="12">
        <f t="shared" si="3"/>
        <v>200</v>
      </c>
      <c r="P162" s="16">
        <v>200</v>
      </c>
      <c r="Q162" s="16"/>
      <c r="R162" s="13" t="s">
        <v>625</v>
      </c>
      <c r="S162" s="20" t="s">
        <v>626</v>
      </c>
      <c r="T162" s="21">
        <v>357</v>
      </c>
      <c r="U162" s="21">
        <v>1183</v>
      </c>
      <c r="V162" s="21">
        <v>60</v>
      </c>
      <c r="W162" s="21">
        <v>196</v>
      </c>
      <c r="X162" s="13">
        <v>1</v>
      </c>
      <c r="Y162" s="13"/>
      <c r="Z162" s="12" t="s">
        <v>163</v>
      </c>
      <c r="AA162" s="12" t="s">
        <v>57</v>
      </c>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row>
    <row r="163" spans="1:256" s="5" customFormat="1" ht="76.05" customHeight="1">
      <c r="A163" s="13">
        <v>154</v>
      </c>
      <c r="B163" s="13" t="s">
        <v>38</v>
      </c>
      <c r="C163" s="13" t="s">
        <v>226</v>
      </c>
      <c r="D163" s="13" t="s">
        <v>627</v>
      </c>
      <c r="E163" s="13" t="s">
        <v>628</v>
      </c>
      <c r="F163" s="13" t="s">
        <v>53</v>
      </c>
      <c r="G163" s="13" t="s">
        <v>43</v>
      </c>
      <c r="H163" s="13">
        <v>1</v>
      </c>
      <c r="I163" s="16">
        <v>20</v>
      </c>
      <c r="J163" s="16" t="s">
        <v>468</v>
      </c>
      <c r="K163" s="16" t="s">
        <v>469</v>
      </c>
      <c r="L163" s="16" t="s">
        <v>470</v>
      </c>
      <c r="M163" s="16" t="s">
        <v>44</v>
      </c>
      <c r="N163" s="16">
        <v>8</v>
      </c>
      <c r="O163" s="12">
        <f t="shared" si="3"/>
        <v>8</v>
      </c>
      <c r="P163" s="16">
        <v>8</v>
      </c>
      <c r="Q163" s="16"/>
      <c r="R163" s="16" t="s">
        <v>629</v>
      </c>
      <c r="S163" s="25" t="s">
        <v>630</v>
      </c>
      <c r="T163" s="16">
        <v>569</v>
      </c>
      <c r="U163" s="16">
        <v>2047</v>
      </c>
      <c r="V163" s="16">
        <v>238</v>
      </c>
      <c r="W163" s="16">
        <v>987</v>
      </c>
      <c r="X163" s="16"/>
      <c r="Y163" s="16">
        <v>1</v>
      </c>
      <c r="Z163" s="12" t="s">
        <v>231</v>
      </c>
      <c r="AA163" s="12"/>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row>
    <row r="164" spans="1:256" s="5" customFormat="1" ht="75" customHeight="1">
      <c r="A164" s="13">
        <v>155</v>
      </c>
      <c r="B164" s="13" t="s">
        <v>38</v>
      </c>
      <c r="C164" s="13" t="s">
        <v>226</v>
      </c>
      <c r="D164" s="13" t="s">
        <v>631</v>
      </c>
      <c r="E164" s="13" t="s">
        <v>632</v>
      </c>
      <c r="F164" s="13" t="s">
        <v>53</v>
      </c>
      <c r="G164" s="13" t="s">
        <v>43</v>
      </c>
      <c r="H164" s="13">
        <v>1</v>
      </c>
      <c r="I164" s="16">
        <v>50</v>
      </c>
      <c r="J164" s="16" t="s">
        <v>468</v>
      </c>
      <c r="K164" s="16" t="s">
        <v>469</v>
      </c>
      <c r="L164" s="16" t="s">
        <v>470</v>
      </c>
      <c r="M164" s="16" t="s">
        <v>44</v>
      </c>
      <c r="N164" s="16">
        <v>60</v>
      </c>
      <c r="O164" s="12">
        <f t="shared" si="3"/>
        <v>60</v>
      </c>
      <c r="P164" s="16">
        <v>60</v>
      </c>
      <c r="Q164" s="16"/>
      <c r="R164" s="16" t="s">
        <v>633</v>
      </c>
      <c r="S164" s="25" t="s">
        <v>634</v>
      </c>
      <c r="T164" s="16">
        <v>451</v>
      </c>
      <c r="U164" s="16">
        <v>1638</v>
      </c>
      <c r="V164" s="16">
        <v>100</v>
      </c>
      <c r="W164" s="16">
        <v>400</v>
      </c>
      <c r="X164" s="16"/>
      <c r="Y164" s="16">
        <v>1</v>
      </c>
      <c r="Z164" s="12" t="s">
        <v>231</v>
      </c>
      <c r="AA164" s="12"/>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row>
    <row r="165" spans="1:256" s="5" customFormat="1" ht="79.05" customHeight="1">
      <c r="A165" s="13">
        <v>156</v>
      </c>
      <c r="B165" s="13" t="s">
        <v>38</v>
      </c>
      <c r="C165" s="13" t="s">
        <v>226</v>
      </c>
      <c r="D165" s="13" t="s">
        <v>635</v>
      </c>
      <c r="E165" s="13" t="s">
        <v>636</v>
      </c>
      <c r="F165" s="13" t="s">
        <v>434</v>
      </c>
      <c r="G165" s="13" t="s">
        <v>43</v>
      </c>
      <c r="H165" s="13">
        <v>1</v>
      </c>
      <c r="I165" s="16">
        <v>26</v>
      </c>
      <c r="J165" s="16" t="s">
        <v>468</v>
      </c>
      <c r="K165" s="16" t="s">
        <v>469</v>
      </c>
      <c r="L165" s="16" t="s">
        <v>470</v>
      </c>
      <c r="M165" s="16" t="s">
        <v>44</v>
      </c>
      <c r="N165" s="16">
        <v>45</v>
      </c>
      <c r="O165" s="12">
        <f t="shared" si="3"/>
        <v>45</v>
      </c>
      <c r="P165" s="16">
        <v>45</v>
      </c>
      <c r="Q165" s="16"/>
      <c r="R165" s="16" t="s">
        <v>637</v>
      </c>
      <c r="S165" s="25" t="s">
        <v>638</v>
      </c>
      <c r="T165" s="16">
        <v>20</v>
      </c>
      <c r="U165" s="16">
        <v>100</v>
      </c>
      <c r="V165" s="16">
        <v>8</v>
      </c>
      <c r="W165" s="16">
        <v>42</v>
      </c>
      <c r="X165" s="16">
        <v>1</v>
      </c>
      <c r="Y165" s="16"/>
      <c r="Z165" s="12" t="s">
        <v>231</v>
      </c>
      <c r="AA165" s="12"/>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row>
    <row r="166" spans="1:256" s="5" customFormat="1" ht="75" customHeight="1">
      <c r="A166" s="13">
        <v>157</v>
      </c>
      <c r="B166" s="13" t="s">
        <v>38</v>
      </c>
      <c r="C166" s="13" t="s">
        <v>226</v>
      </c>
      <c r="D166" s="13" t="s">
        <v>635</v>
      </c>
      <c r="E166" s="13" t="s">
        <v>639</v>
      </c>
      <c r="F166" s="13" t="s">
        <v>53</v>
      </c>
      <c r="G166" s="13" t="s">
        <v>43</v>
      </c>
      <c r="H166" s="13">
        <v>1</v>
      </c>
      <c r="I166" s="16">
        <v>40</v>
      </c>
      <c r="J166" s="16" t="s">
        <v>468</v>
      </c>
      <c r="K166" s="16" t="s">
        <v>469</v>
      </c>
      <c r="L166" s="16" t="s">
        <v>470</v>
      </c>
      <c r="M166" s="16" t="s">
        <v>44</v>
      </c>
      <c r="N166" s="16">
        <v>50</v>
      </c>
      <c r="O166" s="12">
        <f t="shared" si="3"/>
        <v>50</v>
      </c>
      <c r="P166" s="16">
        <v>50</v>
      </c>
      <c r="Q166" s="16"/>
      <c r="R166" s="16" t="s">
        <v>640</v>
      </c>
      <c r="S166" s="25" t="s">
        <v>641</v>
      </c>
      <c r="T166" s="16">
        <v>506</v>
      </c>
      <c r="U166" s="16">
        <v>2038</v>
      </c>
      <c r="V166" s="16">
        <v>205</v>
      </c>
      <c r="W166" s="16">
        <v>882</v>
      </c>
      <c r="X166" s="13">
        <v>1</v>
      </c>
      <c r="Y166" s="16"/>
      <c r="Z166" s="12" t="s">
        <v>231</v>
      </c>
      <c r="AA166" s="12"/>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row>
    <row r="167" spans="1:256" s="5" customFormat="1" ht="76.95" customHeight="1">
      <c r="A167" s="13">
        <v>158</v>
      </c>
      <c r="B167" s="13" t="s">
        <v>38</v>
      </c>
      <c r="C167" s="13" t="s">
        <v>226</v>
      </c>
      <c r="D167" s="13" t="s">
        <v>642</v>
      </c>
      <c r="E167" s="13" t="s">
        <v>643</v>
      </c>
      <c r="F167" s="13" t="s">
        <v>434</v>
      </c>
      <c r="G167" s="13" t="s">
        <v>54</v>
      </c>
      <c r="H167" s="13">
        <v>1</v>
      </c>
      <c r="I167" s="16">
        <v>0.15</v>
      </c>
      <c r="J167" s="16" t="s">
        <v>468</v>
      </c>
      <c r="K167" s="16" t="s">
        <v>469</v>
      </c>
      <c r="L167" s="16" t="s">
        <v>470</v>
      </c>
      <c r="M167" s="16" t="s">
        <v>44</v>
      </c>
      <c r="N167" s="16">
        <v>70</v>
      </c>
      <c r="O167" s="12">
        <f t="shared" si="3"/>
        <v>70</v>
      </c>
      <c r="P167" s="16">
        <v>70</v>
      </c>
      <c r="Q167" s="16"/>
      <c r="R167" s="16" t="s">
        <v>644</v>
      </c>
      <c r="S167" s="25" t="s">
        <v>645</v>
      </c>
      <c r="T167" s="16">
        <v>200</v>
      </c>
      <c r="U167" s="16">
        <v>1003</v>
      </c>
      <c r="V167" s="16">
        <v>30</v>
      </c>
      <c r="W167" s="16">
        <v>120</v>
      </c>
      <c r="X167" s="16"/>
      <c r="Y167" s="16">
        <v>1</v>
      </c>
      <c r="Z167" s="12" t="s">
        <v>231</v>
      </c>
      <c r="AA167" s="12" t="s">
        <v>57</v>
      </c>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row>
    <row r="168" spans="1:256" s="6" customFormat="1" ht="78" customHeight="1">
      <c r="A168" s="13">
        <v>159</v>
      </c>
      <c r="B168" s="13" t="s">
        <v>38</v>
      </c>
      <c r="C168" s="13" t="s">
        <v>226</v>
      </c>
      <c r="D168" s="13" t="s">
        <v>250</v>
      </c>
      <c r="E168" s="13" t="s">
        <v>646</v>
      </c>
      <c r="F168" s="13" t="s">
        <v>434</v>
      </c>
      <c r="G168" s="13" t="s">
        <v>43</v>
      </c>
      <c r="H168" s="13">
        <v>1</v>
      </c>
      <c r="I168" s="16">
        <v>100</v>
      </c>
      <c r="J168" s="16" t="s">
        <v>468</v>
      </c>
      <c r="K168" s="16" t="s">
        <v>469</v>
      </c>
      <c r="L168" s="16" t="s">
        <v>470</v>
      </c>
      <c r="M168" s="16" t="s">
        <v>44</v>
      </c>
      <c r="N168" s="16">
        <v>30</v>
      </c>
      <c r="O168" s="12">
        <f t="shared" si="3"/>
        <v>30</v>
      </c>
      <c r="P168" s="16">
        <v>30</v>
      </c>
      <c r="Q168" s="16"/>
      <c r="R168" s="16" t="s">
        <v>647</v>
      </c>
      <c r="S168" s="25" t="s">
        <v>648</v>
      </c>
      <c r="T168" s="16">
        <v>90</v>
      </c>
      <c r="U168" s="16">
        <v>400</v>
      </c>
      <c r="V168" s="16">
        <v>27</v>
      </c>
      <c r="W168" s="16">
        <v>169</v>
      </c>
      <c r="X168" s="16"/>
      <c r="Y168" s="16">
        <v>1</v>
      </c>
      <c r="Z168" s="12" t="s">
        <v>231</v>
      </c>
      <c r="AA168" s="12"/>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c r="BJ168" s="28"/>
      <c r="BK168" s="28"/>
      <c r="BL168" s="28"/>
      <c r="BM168" s="28"/>
      <c r="BN168" s="28"/>
      <c r="BO168" s="28"/>
      <c r="BP168" s="28"/>
      <c r="BQ168" s="28"/>
      <c r="BR168" s="28"/>
      <c r="BS168" s="28"/>
      <c r="BT168" s="28"/>
      <c r="BU168" s="28"/>
      <c r="BV168" s="28"/>
      <c r="BW168" s="28"/>
      <c r="BX168" s="28"/>
      <c r="BY168" s="28"/>
      <c r="BZ168" s="28"/>
      <c r="CA168" s="28"/>
      <c r="CB168" s="28"/>
      <c r="CC168" s="28"/>
      <c r="CD168" s="28"/>
      <c r="CE168" s="28"/>
      <c r="CF168" s="28"/>
      <c r="CG168" s="28"/>
      <c r="CH168" s="28"/>
      <c r="CI168" s="28"/>
      <c r="CJ168" s="28"/>
      <c r="CK168" s="28"/>
      <c r="CL168" s="28"/>
      <c r="CM168" s="28"/>
      <c r="CN168" s="28"/>
      <c r="CO168" s="28"/>
      <c r="CP168" s="28"/>
      <c r="CQ168" s="28"/>
      <c r="CR168" s="28"/>
      <c r="CS168" s="28"/>
      <c r="CT168" s="28"/>
      <c r="CU168" s="28"/>
      <c r="CV168" s="28"/>
      <c r="CW168" s="28"/>
      <c r="CX168" s="28"/>
      <c r="CY168" s="28"/>
      <c r="CZ168" s="28"/>
      <c r="DA168" s="28"/>
      <c r="DB168" s="28"/>
      <c r="DC168" s="28"/>
      <c r="DD168" s="28"/>
      <c r="DE168" s="28"/>
      <c r="DF168" s="28"/>
      <c r="DG168" s="28"/>
      <c r="DH168" s="28"/>
      <c r="DI168" s="28"/>
      <c r="DJ168" s="28"/>
      <c r="DK168" s="28"/>
      <c r="DL168" s="28"/>
      <c r="DM168" s="28"/>
      <c r="DN168" s="28"/>
      <c r="DO168" s="28"/>
      <c r="DP168" s="28"/>
      <c r="DQ168" s="28"/>
      <c r="DR168" s="28"/>
      <c r="DS168" s="28"/>
      <c r="DT168" s="28"/>
      <c r="DU168" s="28"/>
      <c r="DV168" s="28"/>
      <c r="DW168" s="28"/>
      <c r="DX168" s="28"/>
      <c r="DY168" s="28"/>
      <c r="DZ168" s="28"/>
      <c r="EA168" s="28"/>
      <c r="EB168" s="28"/>
      <c r="EC168" s="28"/>
      <c r="ED168" s="28"/>
      <c r="EE168" s="28"/>
      <c r="EF168" s="28"/>
      <c r="EG168" s="28"/>
      <c r="EH168" s="28"/>
      <c r="EI168" s="28"/>
      <c r="EJ168" s="28"/>
      <c r="EK168" s="28"/>
      <c r="EL168" s="28"/>
      <c r="EM168" s="28"/>
      <c r="EN168" s="28"/>
      <c r="EO168" s="28"/>
      <c r="EP168" s="28"/>
      <c r="EQ168" s="28"/>
      <c r="ER168" s="28"/>
      <c r="ES168" s="28"/>
      <c r="ET168" s="28"/>
      <c r="EU168" s="28"/>
      <c r="EV168" s="28"/>
      <c r="EW168" s="28"/>
      <c r="EX168" s="28"/>
      <c r="EY168" s="28"/>
      <c r="EZ168" s="28"/>
      <c r="FA168" s="28"/>
      <c r="FB168" s="28"/>
      <c r="FC168" s="28"/>
      <c r="FD168" s="28"/>
      <c r="FE168" s="28"/>
      <c r="FF168" s="28"/>
      <c r="FG168" s="28"/>
      <c r="FH168" s="28"/>
      <c r="FI168" s="28"/>
      <c r="FJ168" s="28"/>
      <c r="FK168" s="28"/>
      <c r="FL168" s="28"/>
      <c r="FM168" s="28"/>
      <c r="FN168" s="28"/>
      <c r="FO168" s="28"/>
      <c r="FP168" s="28"/>
      <c r="FQ168" s="28"/>
      <c r="FR168" s="28"/>
      <c r="FS168" s="28"/>
      <c r="FT168" s="28"/>
      <c r="FU168" s="28"/>
      <c r="FV168" s="28"/>
      <c r="FW168" s="28"/>
      <c r="FX168" s="28"/>
      <c r="FY168" s="28"/>
      <c r="FZ168" s="28"/>
      <c r="GA168" s="28"/>
      <c r="GB168" s="28"/>
      <c r="GC168" s="28"/>
      <c r="GD168" s="28"/>
      <c r="GE168" s="28"/>
      <c r="GF168" s="28"/>
      <c r="GG168" s="28"/>
      <c r="GH168" s="28"/>
      <c r="GI168" s="28"/>
      <c r="GJ168" s="28"/>
      <c r="GK168" s="28"/>
      <c r="GL168" s="28"/>
      <c r="GM168" s="28"/>
      <c r="GN168" s="28"/>
      <c r="GO168" s="28"/>
      <c r="GP168" s="28"/>
      <c r="GQ168" s="28"/>
      <c r="GR168" s="28"/>
      <c r="GS168" s="28"/>
      <c r="GT168" s="28"/>
      <c r="GU168" s="28"/>
      <c r="GV168" s="28"/>
      <c r="GW168" s="28"/>
      <c r="GX168" s="28"/>
      <c r="GY168" s="28"/>
      <c r="GZ168" s="28"/>
      <c r="HA168" s="28"/>
      <c r="HB168" s="28"/>
      <c r="HC168" s="28"/>
      <c r="HD168" s="28"/>
      <c r="HE168" s="28"/>
      <c r="HF168" s="28"/>
      <c r="HG168" s="28"/>
      <c r="HH168" s="28"/>
      <c r="HI168" s="28"/>
      <c r="HJ168" s="28"/>
      <c r="HK168" s="28"/>
      <c r="HL168" s="28"/>
      <c r="HM168" s="28"/>
      <c r="HN168" s="28"/>
      <c r="HO168" s="28"/>
      <c r="HP168" s="28"/>
      <c r="HQ168" s="28"/>
      <c r="HR168" s="28"/>
      <c r="HS168" s="28"/>
      <c r="HT168" s="28"/>
      <c r="HU168" s="28"/>
      <c r="HV168" s="28"/>
      <c r="HW168" s="28"/>
      <c r="HX168" s="28"/>
      <c r="HY168" s="28"/>
      <c r="HZ168" s="28"/>
      <c r="IA168" s="28"/>
      <c r="IB168" s="28"/>
      <c r="IC168" s="28"/>
      <c r="ID168" s="28"/>
      <c r="IE168" s="28"/>
      <c r="IF168" s="28"/>
      <c r="IG168" s="28"/>
      <c r="IH168" s="28"/>
      <c r="II168" s="28"/>
      <c r="IJ168" s="28"/>
      <c r="IK168" s="28"/>
      <c r="IL168" s="28"/>
      <c r="IM168" s="28"/>
      <c r="IN168" s="28"/>
      <c r="IO168" s="28"/>
      <c r="IP168" s="28"/>
      <c r="IQ168" s="28"/>
      <c r="IR168" s="28"/>
      <c r="IS168" s="28"/>
      <c r="IT168" s="28"/>
      <c r="IU168" s="28"/>
      <c r="IV168" s="28"/>
    </row>
    <row r="169" spans="1:256" s="6" customFormat="1" ht="76.05" customHeight="1">
      <c r="A169" s="13">
        <v>160</v>
      </c>
      <c r="B169" s="13" t="s">
        <v>38</v>
      </c>
      <c r="C169" s="13" t="s">
        <v>226</v>
      </c>
      <c r="D169" s="13" t="s">
        <v>250</v>
      </c>
      <c r="E169" s="13" t="s">
        <v>649</v>
      </c>
      <c r="F169" s="13" t="s">
        <v>53</v>
      </c>
      <c r="G169" s="13" t="s">
        <v>43</v>
      </c>
      <c r="H169" s="13">
        <v>1</v>
      </c>
      <c r="I169" s="16">
        <v>25</v>
      </c>
      <c r="J169" s="16" t="s">
        <v>468</v>
      </c>
      <c r="K169" s="16" t="s">
        <v>469</v>
      </c>
      <c r="L169" s="16" t="s">
        <v>470</v>
      </c>
      <c r="M169" s="16" t="s">
        <v>44</v>
      </c>
      <c r="N169" s="16">
        <v>60</v>
      </c>
      <c r="O169" s="12">
        <f t="shared" si="3"/>
        <v>60</v>
      </c>
      <c r="P169" s="16">
        <v>60</v>
      </c>
      <c r="Q169" s="16"/>
      <c r="R169" s="16" t="s">
        <v>650</v>
      </c>
      <c r="S169" s="25" t="s">
        <v>651</v>
      </c>
      <c r="T169" s="16">
        <v>425</v>
      </c>
      <c r="U169" s="16">
        <v>1750</v>
      </c>
      <c r="V169" s="16">
        <v>65</v>
      </c>
      <c r="W169" s="16">
        <v>325</v>
      </c>
      <c r="X169" s="16"/>
      <c r="Y169" s="16">
        <v>1</v>
      </c>
      <c r="Z169" s="12" t="s">
        <v>231</v>
      </c>
      <c r="AA169" s="12" t="s">
        <v>57</v>
      </c>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c r="BJ169" s="28"/>
      <c r="BK169" s="28"/>
      <c r="BL169" s="28"/>
      <c r="BM169" s="28"/>
      <c r="BN169" s="28"/>
      <c r="BO169" s="28"/>
      <c r="BP169" s="28"/>
      <c r="BQ169" s="28"/>
      <c r="BR169" s="28"/>
      <c r="BS169" s="28"/>
      <c r="BT169" s="28"/>
      <c r="BU169" s="28"/>
      <c r="BV169" s="28"/>
      <c r="BW169" s="28"/>
      <c r="BX169" s="28"/>
      <c r="BY169" s="28"/>
      <c r="BZ169" s="28"/>
      <c r="CA169" s="28"/>
      <c r="CB169" s="28"/>
      <c r="CC169" s="28"/>
      <c r="CD169" s="28"/>
      <c r="CE169" s="28"/>
      <c r="CF169" s="28"/>
      <c r="CG169" s="28"/>
      <c r="CH169" s="28"/>
      <c r="CI169" s="28"/>
      <c r="CJ169" s="28"/>
      <c r="CK169" s="28"/>
      <c r="CL169" s="28"/>
      <c r="CM169" s="28"/>
      <c r="CN169" s="28"/>
      <c r="CO169" s="28"/>
      <c r="CP169" s="28"/>
      <c r="CQ169" s="28"/>
      <c r="CR169" s="28"/>
      <c r="CS169" s="28"/>
      <c r="CT169" s="28"/>
      <c r="CU169" s="28"/>
      <c r="CV169" s="28"/>
      <c r="CW169" s="28"/>
      <c r="CX169" s="28"/>
      <c r="CY169" s="28"/>
      <c r="CZ169" s="28"/>
      <c r="DA169" s="28"/>
      <c r="DB169" s="28"/>
      <c r="DC169" s="28"/>
      <c r="DD169" s="28"/>
      <c r="DE169" s="28"/>
      <c r="DF169" s="28"/>
      <c r="DG169" s="28"/>
      <c r="DH169" s="28"/>
      <c r="DI169" s="28"/>
      <c r="DJ169" s="28"/>
      <c r="DK169" s="28"/>
      <c r="DL169" s="28"/>
      <c r="DM169" s="28"/>
      <c r="DN169" s="28"/>
      <c r="DO169" s="28"/>
      <c r="DP169" s="28"/>
      <c r="DQ169" s="28"/>
      <c r="DR169" s="28"/>
      <c r="DS169" s="28"/>
      <c r="DT169" s="28"/>
      <c r="DU169" s="28"/>
      <c r="DV169" s="28"/>
      <c r="DW169" s="28"/>
      <c r="DX169" s="28"/>
      <c r="DY169" s="28"/>
      <c r="DZ169" s="28"/>
      <c r="EA169" s="28"/>
      <c r="EB169" s="28"/>
      <c r="EC169" s="28"/>
      <c r="ED169" s="28"/>
      <c r="EE169" s="28"/>
      <c r="EF169" s="28"/>
      <c r="EG169" s="28"/>
      <c r="EH169" s="28"/>
      <c r="EI169" s="28"/>
      <c r="EJ169" s="28"/>
      <c r="EK169" s="28"/>
      <c r="EL169" s="28"/>
      <c r="EM169" s="28"/>
      <c r="EN169" s="28"/>
      <c r="EO169" s="28"/>
      <c r="EP169" s="28"/>
      <c r="EQ169" s="28"/>
      <c r="ER169" s="28"/>
      <c r="ES169" s="28"/>
      <c r="ET169" s="28"/>
      <c r="EU169" s="28"/>
      <c r="EV169" s="28"/>
      <c r="EW169" s="28"/>
      <c r="EX169" s="28"/>
      <c r="EY169" s="28"/>
      <c r="EZ169" s="28"/>
      <c r="FA169" s="28"/>
      <c r="FB169" s="28"/>
      <c r="FC169" s="28"/>
      <c r="FD169" s="28"/>
      <c r="FE169" s="28"/>
      <c r="FF169" s="28"/>
      <c r="FG169" s="28"/>
      <c r="FH169" s="28"/>
      <c r="FI169" s="28"/>
      <c r="FJ169" s="28"/>
      <c r="FK169" s="28"/>
      <c r="FL169" s="28"/>
      <c r="FM169" s="28"/>
      <c r="FN169" s="28"/>
      <c r="FO169" s="28"/>
      <c r="FP169" s="28"/>
      <c r="FQ169" s="28"/>
      <c r="FR169" s="28"/>
      <c r="FS169" s="28"/>
      <c r="FT169" s="28"/>
      <c r="FU169" s="28"/>
      <c r="FV169" s="28"/>
      <c r="FW169" s="28"/>
      <c r="FX169" s="28"/>
      <c r="FY169" s="28"/>
      <c r="FZ169" s="28"/>
      <c r="GA169" s="28"/>
      <c r="GB169" s="28"/>
      <c r="GC169" s="28"/>
      <c r="GD169" s="28"/>
      <c r="GE169" s="28"/>
      <c r="GF169" s="28"/>
      <c r="GG169" s="28"/>
      <c r="GH169" s="28"/>
      <c r="GI169" s="28"/>
      <c r="GJ169" s="28"/>
      <c r="GK169" s="28"/>
      <c r="GL169" s="28"/>
      <c r="GM169" s="28"/>
      <c r="GN169" s="28"/>
      <c r="GO169" s="28"/>
      <c r="GP169" s="28"/>
      <c r="GQ169" s="28"/>
      <c r="GR169" s="28"/>
      <c r="GS169" s="28"/>
      <c r="GT169" s="28"/>
      <c r="GU169" s="28"/>
      <c r="GV169" s="28"/>
      <c r="GW169" s="28"/>
      <c r="GX169" s="28"/>
      <c r="GY169" s="28"/>
      <c r="GZ169" s="28"/>
      <c r="HA169" s="28"/>
      <c r="HB169" s="28"/>
      <c r="HC169" s="28"/>
      <c r="HD169" s="28"/>
      <c r="HE169" s="28"/>
      <c r="HF169" s="28"/>
      <c r="HG169" s="28"/>
      <c r="HH169" s="28"/>
      <c r="HI169" s="28"/>
      <c r="HJ169" s="28"/>
      <c r="HK169" s="28"/>
      <c r="HL169" s="28"/>
      <c r="HM169" s="28"/>
      <c r="HN169" s="28"/>
      <c r="HO169" s="28"/>
      <c r="HP169" s="28"/>
      <c r="HQ169" s="28"/>
      <c r="HR169" s="28"/>
      <c r="HS169" s="28"/>
      <c r="HT169" s="28"/>
      <c r="HU169" s="28"/>
      <c r="HV169" s="28"/>
      <c r="HW169" s="28"/>
      <c r="HX169" s="28"/>
      <c r="HY169" s="28"/>
      <c r="HZ169" s="28"/>
      <c r="IA169" s="28"/>
      <c r="IB169" s="28"/>
      <c r="IC169" s="28"/>
      <c r="ID169" s="28"/>
      <c r="IE169" s="28"/>
      <c r="IF169" s="28"/>
      <c r="IG169" s="28"/>
      <c r="IH169" s="28"/>
      <c r="II169" s="28"/>
      <c r="IJ169" s="28"/>
      <c r="IK169" s="28"/>
      <c r="IL169" s="28"/>
      <c r="IM169" s="28"/>
      <c r="IN169" s="28"/>
      <c r="IO169" s="28"/>
      <c r="IP169" s="28"/>
      <c r="IQ169" s="28"/>
      <c r="IR169" s="28"/>
      <c r="IS169" s="28"/>
      <c r="IT169" s="28"/>
      <c r="IU169" s="28"/>
      <c r="IV169" s="28"/>
    </row>
    <row r="170" spans="1:256" s="6" customFormat="1" ht="75" customHeight="1">
      <c r="A170" s="13">
        <v>161</v>
      </c>
      <c r="B170" s="13" t="s">
        <v>38</v>
      </c>
      <c r="C170" s="13" t="s">
        <v>226</v>
      </c>
      <c r="D170" s="13" t="s">
        <v>269</v>
      </c>
      <c r="E170" s="13" t="s">
        <v>652</v>
      </c>
      <c r="F170" s="13" t="s">
        <v>434</v>
      </c>
      <c r="G170" s="13" t="s">
        <v>43</v>
      </c>
      <c r="H170" s="13">
        <v>1</v>
      </c>
      <c r="I170" s="16">
        <v>12</v>
      </c>
      <c r="J170" s="16" t="s">
        <v>468</v>
      </c>
      <c r="K170" s="16" t="s">
        <v>469</v>
      </c>
      <c r="L170" s="16" t="s">
        <v>470</v>
      </c>
      <c r="M170" s="16" t="s">
        <v>44</v>
      </c>
      <c r="N170" s="16">
        <v>10</v>
      </c>
      <c r="O170" s="12">
        <f t="shared" si="3"/>
        <v>10</v>
      </c>
      <c r="P170" s="16">
        <v>10</v>
      </c>
      <c r="Q170" s="16"/>
      <c r="R170" s="16" t="s">
        <v>653</v>
      </c>
      <c r="S170" s="25" t="s">
        <v>654</v>
      </c>
      <c r="T170" s="16">
        <v>50</v>
      </c>
      <c r="U170" s="16">
        <v>200</v>
      </c>
      <c r="V170" s="16">
        <v>18</v>
      </c>
      <c r="W170" s="16">
        <v>89</v>
      </c>
      <c r="X170" s="16"/>
      <c r="Y170" s="16">
        <v>1</v>
      </c>
      <c r="Z170" s="12" t="s">
        <v>231</v>
      </c>
      <c r="AA170" s="12"/>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c r="BM170" s="28"/>
      <c r="BN170" s="28"/>
      <c r="BO170" s="28"/>
      <c r="BP170" s="28"/>
      <c r="BQ170" s="28"/>
      <c r="BR170" s="28"/>
      <c r="BS170" s="28"/>
      <c r="BT170" s="28"/>
      <c r="BU170" s="28"/>
      <c r="BV170" s="28"/>
      <c r="BW170" s="28"/>
      <c r="BX170" s="28"/>
      <c r="BY170" s="28"/>
      <c r="BZ170" s="28"/>
      <c r="CA170" s="28"/>
      <c r="CB170" s="28"/>
      <c r="CC170" s="28"/>
      <c r="CD170" s="28"/>
      <c r="CE170" s="28"/>
      <c r="CF170" s="28"/>
      <c r="CG170" s="28"/>
      <c r="CH170" s="28"/>
      <c r="CI170" s="28"/>
      <c r="CJ170" s="28"/>
      <c r="CK170" s="28"/>
      <c r="CL170" s="28"/>
      <c r="CM170" s="28"/>
      <c r="CN170" s="28"/>
      <c r="CO170" s="28"/>
      <c r="CP170" s="28"/>
      <c r="CQ170" s="28"/>
      <c r="CR170" s="28"/>
      <c r="CS170" s="28"/>
      <c r="CT170" s="28"/>
      <c r="CU170" s="28"/>
      <c r="CV170" s="28"/>
      <c r="CW170" s="28"/>
      <c r="CX170" s="28"/>
      <c r="CY170" s="28"/>
      <c r="CZ170" s="28"/>
      <c r="DA170" s="28"/>
      <c r="DB170" s="28"/>
      <c r="DC170" s="28"/>
      <c r="DD170" s="28"/>
      <c r="DE170" s="28"/>
      <c r="DF170" s="28"/>
      <c r="DG170" s="28"/>
      <c r="DH170" s="28"/>
      <c r="DI170" s="28"/>
      <c r="DJ170" s="28"/>
      <c r="DK170" s="28"/>
      <c r="DL170" s="28"/>
      <c r="DM170" s="28"/>
      <c r="DN170" s="28"/>
      <c r="DO170" s="28"/>
      <c r="DP170" s="28"/>
      <c r="DQ170" s="28"/>
      <c r="DR170" s="28"/>
      <c r="DS170" s="28"/>
      <c r="DT170" s="28"/>
      <c r="DU170" s="28"/>
      <c r="DV170" s="28"/>
      <c r="DW170" s="28"/>
      <c r="DX170" s="28"/>
      <c r="DY170" s="28"/>
      <c r="DZ170" s="28"/>
      <c r="EA170" s="28"/>
      <c r="EB170" s="28"/>
      <c r="EC170" s="28"/>
      <c r="ED170" s="28"/>
      <c r="EE170" s="28"/>
      <c r="EF170" s="28"/>
      <c r="EG170" s="28"/>
      <c r="EH170" s="28"/>
      <c r="EI170" s="28"/>
      <c r="EJ170" s="28"/>
      <c r="EK170" s="28"/>
      <c r="EL170" s="28"/>
      <c r="EM170" s="28"/>
      <c r="EN170" s="28"/>
      <c r="EO170" s="28"/>
      <c r="EP170" s="28"/>
      <c r="EQ170" s="28"/>
      <c r="ER170" s="28"/>
      <c r="ES170" s="28"/>
      <c r="ET170" s="28"/>
      <c r="EU170" s="28"/>
      <c r="EV170" s="28"/>
      <c r="EW170" s="28"/>
      <c r="EX170" s="28"/>
      <c r="EY170" s="28"/>
      <c r="EZ170" s="28"/>
      <c r="FA170" s="28"/>
      <c r="FB170" s="28"/>
      <c r="FC170" s="28"/>
      <c r="FD170" s="28"/>
      <c r="FE170" s="28"/>
      <c r="FF170" s="28"/>
      <c r="FG170" s="28"/>
      <c r="FH170" s="28"/>
      <c r="FI170" s="28"/>
      <c r="FJ170" s="28"/>
      <c r="FK170" s="28"/>
      <c r="FL170" s="28"/>
      <c r="FM170" s="28"/>
      <c r="FN170" s="28"/>
      <c r="FO170" s="28"/>
      <c r="FP170" s="28"/>
      <c r="FQ170" s="28"/>
      <c r="FR170" s="28"/>
      <c r="FS170" s="28"/>
      <c r="FT170" s="28"/>
      <c r="FU170" s="28"/>
      <c r="FV170" s="28"/>
      <c r="FW170" s="28"/>
      <c r="FX170" s="28"/>
      <c r="FY170" s="28"/>
      <c r="FZ170" s="28"/>
      <c r="GA170" s="28"/>
      <c r="GB170" s="28"/>
      <c r="GC170" s="28"/>
      <c r="GD170" s="28"/>
      <c r="GE170" s="28"/>
      <c r="GF170" s="28"/>
      <c r="GG170" s="28"/>
      <c r="GH170" s="28"/>
      <c r="GI170" s="28"/>
      <c r="GJ170" s="28"/>
      <c r="GK170" s="28"/>
      <c r="GL170" s="28"/>
      <c r="GM170" s="28"/>
      <c r="GN170" s="28"/>
      <c r="GO170" s="28"/>
      <c r="GP170" s="28"/>
      <c r="GQ170" s="28"/>
      <c r="GR170" s="28"/>
      <c r="GS170" s="28"/>
      <c r="GT170" s="28"/>
      <c r="GU170" s="28"/>
      <c r="GV170" s="28"/>
      <c r="GW170" s="28"/>
      <c r="GX170" s="28"/>
      <c r="GY170" s="28"/>
      <c r="GZ170" s="28"/>
      <c r="HA170" s="28"/>
      <c r="HB170" s="28"/>
      <c r="HC170" s="28"/>
      <c r="HD170" s="28"/>
      <c r="HE170" s="28"/>
      <c r="HF170" s="28"/>
      <c r="HG170" s="28"/>
      <c r="HH170" s="28"/>
      <c r="HI170" s="28"/>
      <c r="HJ170" s="28"/>
      <c r="HK170" s="28"/>
      <c r="HL170" s="28"/>
      <c r="HM170" s="28"/>
      <c r="HN170" s="28"/>
      <c r="HO170" s="28"/>
      <c r="HP170" s="28"/>
      <c r="HQ170" s="28"/>
      <c r="HR170" s="28"/>
      <c r="HS170" s="28"/>
      <c r="HT170" s="28"/>
      <c r="HU170" s="28"/>
      <c r="HV170" s="28"/>
      <c r="HW170" s="28"/>
      <c r="HX170" s="28"/>
      <c r="HY170" s="28"/>
      <c r="HZ170" s="28"/>
      <c r="IA170" s="28"/>
      <c r="IB170" s="28"/>
      <c r="IC170" s="28"/>
      <c r="ID170" s="28"/>
      <c r="IE170" s="28"/>
      <c r="IF170" s="28"/>
      <c r="IG170" s="28"/>
      <c r="IH170" s="28"/>
      <c r="II170" s="28"/>
      <c r="IJ170" s="28"/>
      <c r="IK170" s="28"/>
      <c r="IL170" s="28"/>
      <c r="IM170" s="28"/>
      <c r="IN170" s="28"/>
      <c r="IO170" s="28"/>
      <c r="IP170" s="28"/>
      <c r="IQ170" s="28"/>
      <c r="IR170" s="28"/>
      <c r="IS170" s="28"/>
      <c r="IT170" s="28"/>
      <c r="IU170" s="28"/>
      <c r="IV170" s="28"/>
    </row>
    <row r="171" spans="1:256" s="6" customFormat="1" ht="73.05" customHeight="1">
      <c r="A171" s="13">
        <v>162</v>
      </c>
      <c r="B171" s="13" t="s">
        <v>38</v>
      </c>
      <c r="C171" s="13" t="s">
        <v>226</v>
      </c>
      <c r="D171" s="13" t="s">
        <v>269</v>
      </c>
      <c r="E171" s="13" t="s">
        <v>655</v>
      </c>
      <c r="F171" s="13" t="s">
        <v>434</v>
      </c>
      <c r="G171" s="13" t="s">
        <v>43</v>
      </c>
      <c r="H171" s="13">
        <v>1</v>
      </c>
      <c r="I171" s="16">
        <v>15</v>
      </c>
      <c r="J171" s="16" t="s">
        <v>468</v>
      </c>
      <c r="K171" s="16" t="s">
        <v>469</v>
      </c>
      <c r="L171" s="16" t="s">
        <v>470</v>
      </c>
      <c r="M171" s="16" t="s">
        <v>44</v>
      </c>
      <c r="N171" s="16">
        <v>10</v>
      </c>
      <c r="O171" s="12">
        <f t="shared" si="3"/>
        <v>10</v>
      </c>
      <c r="P171" s="16">
        <v>10</v>
      </c>
      <c r="Q171" s="16"/>
      <c r="R171" s="16" t="s">
        <v>656</v>
      </c>
      <c r="S171" s="25" t="s">
        <v>654</v>
      </c>
      <c r="T171" s="16">
        <v>40</v>
      </c>
      <c r="U171" s="16">
        <v>180</v>
      </c>
      <c r="V171" s="16">
        <v>12</v>
      </c>
      <c r="W171" s="16">
        <v>71</v>
      </c>
      <c r="X171" s="16"/>
      <c r="Y171" s="16">
        <v>1</v>
      </c>
      <c r="Z171" s="12" t="s">
        <v>231</v>
      </c>
      <c r="AA171" s="12"/>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c r="BJ171" s="28"/>
      <c r="BK171" s="28"/>
      <c r="BL171" s="28"/>
      <c r="BM171" s="28"/>
      <c r="BN171" s="28"/>
      <c r="BO171" s="28"/>
      <c r="BP171" s="28"/>
      <c r="BQ171" s="28"/>
      <c r="BR171" s="28"/>
      <c r="BS171" s="28"/>
      <c r="BT171" s="28"/>
      <c r="BU171" s="28"/>
      <c r="BV171" s="28"/>
      <c r="BW171" s="28"/>
      <c r="BX171" s="28"/>
      <c r="BY171" s="28"/>
      <c r="BZ171" s="28"/>
      <c r="CA171" s="28"/>
      <c r="CB171" s="28"/>
      <c r="CC171" s="28"/>
      <c r="CD171" s="28"/>
      <c r="CE171" s="28"/>
      <c r="CF171" s="28"/>
      <c r="CG171" s="28"/>
      <c r="CH171" s="28"/>
      <c r="CI171" s="28"/>
      <c r="CJ171" s="28"/>
      <c r="CK171" s="28"/>
      <c r="CL171" s="28"/>
      <c r="CM171" s="28"/>
      <c r="CN171" s="28"/>
      <c r="CO171" s="28"/>
      <c r="CP171" s="28"/>
      <c r="CQ171" s="28"/>
      <c r="CR171" s="28"/>
      <c r="CS171" s="28"/>
      <c r="CT171" s="28"/>
      <c r="CU171" s="28"/>
      <c r="CV171" s="28"/>
      <c r="CW171" s="28"/>
      <c r="CX171" s="28"/>
      <c r="CY171" s="28"/>
      <c r="CZ171" s="28"/>
      <c r="DA171" s="28"/>
      <c r="DB171" s="28"/>
      <c r="DC171" s="28"/>
      <c r="DD171" s="28"/>
      <c r="DE171" s="28"/>
      <c r="DF171" s="28"/>
      <c r="DG171" s="28"/>
      <c r="DH171" s="28"/>
      <c r="DI171" s="28"/>
      <c r="DJ171" s="28"/>
      <c r="DK171" s="28"/>
      <c r="DL171" s="28"/>
      <c r="DM171" s="28"/>
      <c r="DN171" s="28"/>
      <c r="DO171" s="28"/>
      <c r="DP171" s="28"/>
      <c r="DQ171" s="28"/>
      <c r="DR171" s="28"/>
      <c r="DS171" s="28"/>
      <c r="DT171" s="28"/>
      <c r="DU171" s="28"/>
      <c r="DV171" s="28"/>
      <c r="DW171" s="28"/>
      <c r="DX171" s="28"/>
      <c r="DY171" s="28"/>
      <c r="DZ171" s="28"/>
      <c r="EA171" s="28"/>
      <c r="EB171" s="28"/>
      <c r="EC171" s="28"/>
      <c r="ED171" s="28"/>
      <c r="EE171" s="28"/>
      <c r="EF171" s="28"/>
      <c r="EG171" s="28"/>
      <c r="EH171" s="28"/>
      <c r="EI171" s="28"/>
      <c r="EJ171" s="28"/>
      <c r="EK171" s="28"/>
      <c r="EL171" s="28"/>
      <c r="EM171" s="28"/>
      <c r="EN171" s="28"/>
      <c r="EO171" s="28"/>
      <c r="EP171" s="28"/>
      <c r="EQ171" s="28"/>
      <c r="ER171" s="28"/>
      <c r="ES171" s="28"/>
      <c r="ET171" s="28"/>
      <c r="EU171" s="28"/>
      <c r="EV171" s="28"/>
      <c r="EW171" s="28"/>
      <c r="EX171" s="28"/>
      <c r="EY171" s="28"/>
      <c r="EZ171" s="28"/>
      <c r="FA171" s="28"/>
      <c r="FB171" s="28"/>
      <c r="FC171" s="28"/>
      <c r="FD171" s="28"/>
      <c r="FE171" s="28"/>
      <c r="FF171" s="28"/>
      <c r="FG171" s="28"/>
      <c r="FH171" s="28"/>
      <c r="FI171" s="28"/>
      <c r="FJ171" s="28"/>
      <c r="FK171" s="28"/>
      <c r="FL171" s="28"/>
      <c r="FM171" s="28"/>
      <c r="FN171" s="28"/>
      <c r="FO171" s="28"/>
      <c r="FP171" s="28"/>
      <c r="FQ171" s="28"/>
      <c r="FR171" s="28"/>
      <c r="FS171" s="28"/>
      <c r="FT171" s="28"/>
      <c r="FU171" s="28"/>
      <c r="FV171" s="28"/>
      <c r="FW171" s="28"/>
      <c r="FX171" s="28"/>
      <c r="FY171" s="28"/>
      <c r="FZ171" s="28"/>
      <c r="GA171" s="28"/>
      <c r="GB171" s="28"/>
      <c r="GC171" s="28"/>
      <c r="GD171" s="28"/>
      <c r="GE171" s="28"/>
      <c r="GF171" s="28"/>
      <c r="GG171" s="28"/>
      <c r="GH171" s="28"/>
      <c r="GI171" s="28"/>
      <c r="GJ171" s="28"/>
      <c r="GK171" s="28"/>
      <c r="GL171" s="28"/>
      <c r="GM171" s="28"/>
      <c r="GN171" s="28"/>
      <c r="GO171" s="28"/>
      <c r="GP171" s="28"/>
      <c r="GQ171" s="28"/>
      <c r="GR171" s="28"/>
      <c r="GS171" s="28"/>
      <c r="GT171" s="28"/>
      <c r="GU171" s="28"/>
      <c r="GV171" s="28"/>
      <c r="GW171" s="28"/>
      <c r="GX171" s="28"/>
      <c r="GY171" s="28"/>
      <c r="GZ171" s="28"/>
      <c r="HA171" s="28"/>
      <c r="HB171" s="28"/>
      <c r="HC171" s="28"/>
      <c r="HD171" s="28"/>
      <c r="HE171" s="28"/>
      <c r="HF171" s="28"/>
      <c r="HG171" s="28"/>
      <c r="HH171" s="28"/>
      <c r="HI171" s="28"/>
      <c r="HJ171" s="28"/>
      <c r="HK171" s="28"/>
      <c r="HL171" s="28"/>
      <c r="HM171" s="28"/>
      <c r="HN171" s="28"/>
      <c r="HO171" s="28"/>
      <c r="HP171" s="28"/>
      <c r="HQ171" s="28"/>
      <c r="HR171" s="28"/>
      <c r="HS171" s="28"/>
      <c r="HT171" s="28"/>
      <c r="HU171" s="28"/>
      <c r="HV171" s="28"/>
      <c r="HW171" s="28"/>
      <c r="HX171" s="28"/>
      <c r="HY171" s="28"/>
      <c r="HZ171" s="28"/>
      <c r="IA171" s="28"/>
      <c r="IB171" s="28"/>
      <c r="IC171" s="28"/>
      <c r="ID171" s="28"/>
      <c r="IE171" s="28"/>
      <c r="IF171" s="28"/>
      <c r="IG171" s="28"/>
      <c r="IH171" s="28"/>
      <c r="II171" s="28"/>
      <c r="IJ171" s="28"/>
      <c r="IK171" s="28"/>
      <c r="IL171" s="28"/>
      <c r="IM171" s="28"/>
      <c r="IN171" s="28"/>
      <c r="IO171" s="28"/>
      <c r="IP171" s="28"/>
      <c r="IQ171" s="28"/>
      <c r="IR171" s="28"/>
      <c r="IS171" s="28"/>
      <c r="IT171" s="28"/>
      <c r="IU171" s="28"/>
      <c r="IV171" s="28"/>
    </row>
    <row r="172" spans="1:256" s="5" customFormat="1" ht="76.95" customHeight="1">
      <c r="A172" s="13">
        <v>163</v>
      </c>
      <c r="B172" s="13" t="s">
        <v>38</v>
      </c>
      <c r="C172" s="13" t="s">
        <v>273</v>
      </c>
      <c r="D172" s="13" t="s">
        <v>437</v>
      </c>
      <c r="E172" s="13" t="s">
        <v>657</v>
      </c>
      <c r="F172" s="13" t="s">
        <v>53</v>
      </c>
      <c r="G172" s="13" t="s">
        <v>54</v>
      </c>
      <c r="H172" s="13">
        <v>1</v>
      </c>
      <c r="I172" s="16">
        <v>1</v>
      </c>
      <c r="J172" s="16" t="s">
        <v>468</v>
      </c>
      <c r="K172" s="16" t="s">
        <v>469</v>
      </c>
      <c r="L172" s="16" t="s">
        <v>470</v>
      </c>
      <c r="M172" s="16" t="s">
        <v>44</v>
      </c>
      <c r="N172" s="16">
        <v>50</v>
      </c>
      <c r="O172" s="12">
        <f t="shared" si="3"/>
        <v>50</v>
      </c>
      <c r="P172" s="16">
        <v>50</v>
      </c>
      <c r="Q172" s="16"/>
      <c r="R172" s="13" t="s">
        <v>658</v>
      </c>
      <c r="S172" s="20" t="s">
        <v>659</v>
      </c>
      <c r="T172" s="21">
        <v>450</v>
      </c>
      <c r="U172" s="21">
        <v>1800</v>
      </c>
      <c r="V172" s="21">
        <v>103</v>
      </c>
      <c r="W172" s="21">
        <v>412</v>
      </c>
      <c r="X172" s="13"/>
      <c r="Y172" s="13">
        <v>1</v>
      </c>
      <c r="Z172" s="12" t="s">
        <v>278</v>
      </c>
      <c r="AA172" s="12"/>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row>
    <row r="173" spans="1:256" ht="78" customHeight="1">
      <c r="A173" s="13">
        <v>164</v>
      </c>
      <c r="B173" s="13" t="s">
        <v>38</v>
      </c>
      <c r="C173" s="13" t="s">
        <v>273</v>
      </c>
      <c r="D173" s="13" t="s">
        <v>274</v>
      </c>
      <c r="E173" s="13" t="s">
        <v>660</v>
      </c>
      <c r="F173" s="13" t="s">
        <v>53</v>
      </c>
      <c r="G173" s="13" t="s">
        <v>54</v>
      </c>
      <c r="H173" s="13">
        <v>1</v>
      </c>
      <c r="I173" s="16">
        <v>1.5</v>
      </c>
      <c r="J173" s="16" t="s">
        <v>468</v>
      </c>
      <c r="K173" s="16" t="s">
        <v>469</v>
      </c>
      <c r="L173" s="16" t="s">
        <v>470</v>
      </c>
      <c r="M173" s="16" t="s">
        <v>44</v>
      </c>
      <c r="N173" s="16">
        <v>50</v>
      </c>
      <c r="O173" s="12">
        <f t="shared" si="3"/>
        <v>50</v>
      </c>
      <c r="P173" s="16">
        <v>50</v>
      </c>
      <c r="Q173" s="16"/>
      <c r="R173" s="13" t="s">
        <v>661</v>
      </c>
      <c r="S173" s="20" t="s">
        <v>662</v>
      </c>
      <c r="T173" s="21">
        <v>453</v>
      </c>
      <c r="U173" s="21">
        <v>1550</v>
      </c>
      <c r="V173" s="21">
        <v>50</v>
      </c>
      <c r="W173" s="21">
        <v>142</v>
      </c>
      <c r="X173" s="13"/>
      <c r="Y173" s="13">
        <v>1</v>
      </c>
      <c r="Z173" s="12" t="s">
        <v>278</v>
      </c>
      <c r="AA173" s="12" t="s">
        <v>57</v>
      </c>
    </row>
    <row r="174" spans="1:256" s="5" customFormat="1" ht="76.95" customHeight="1">
      <c r="A174" s="13">
        <v>165</v>
      </c>
      <c r="B174" s="13" t="s">
        <v>38</v>
      </c>
      <c r="C174" s="13" t="s">
        <v>293</v>
      </c>
      <c r="D174" s="13" t="s">
        <v>663</v>
      </c>
      <c r="E174" s="13" t="s">
        <v>664</v>
      </c>
      <c r="F174" s="13" t="s">
        <v>434</v>
      </c>
      <c r="G174" s="13" t="s">
        <v>43</v>
      </c>
      <c r="H174" s="13">
        <v>1</v>
      </c>
      <c r="I174" s="16">
        <v>80</v>
      </c>
      <c r="J174" s="16" t="s">
        <v>468</v>
      </c>
      <c r="K174" s="16" t="s">
        <v>469</v>
      </c>
      <c r="L174" s="16" t="s">
        <v>470</v>
      </c>
      <c r="M174" s="16" t="s">
        <v>44</v>
      </c>
      <c r="N174" s="16">
        <v>30</v>
      </c>
      <c r="O174" s="12">
        <f t="shared" si="3"/>
        <v>30</v>
      </c>
      <c r="P174" s="16">
        <v>30</v>
      </c>
      <c r="Q174" s="16"/>
      <c r="R174" s="13" t="s">
        <v>665</v>
      </c>
      <c r="S174" s="20" t="s">
        <v>666</v>
      </c>
      <c r="T174" s="21">
        <v>185</v>
      </c>
      <c r="U174" s="21">
        <v>753</v>
      </c>
      <c r="V174" s="21">
        <v>23</v>
      </c>
      <c r="W174" s="21">
        <v>121</v>
      </c>
      <c r="X174" s="13"/>
      <c r="Y174" s="13">
        <v>1</v>
      </c>
      <c r="Z174" s="12" t="s">
        <v>309</v>
      </c>
      <c r="AA174" s="12" t="s">
        <v>57</v>
      </c>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row>
    <row r="175" spans="1:256" s="5" customFormat="1" ht="75" customHeight="1">
      <c r="A175" s="13">
        <v>166</v>
      </c>
      <c r="B175" s="13" t="s">
        <v>38</v>
      </c>
      <c r="C175" s="13" t="s">
        <v>293</v>
      </c>
      <c r="D175" s="13" t="s">
        <v>667</v>
      </c>
      <c r="E175" s="13" t="s">
        <v>668</v>
      </c>
      <c r="F175" s="13" t="s">
        <v>42</v>
      </c>
      <c r="G175" s="13" t="s">
        <v>43</v>
      </c>
      <c r="H175" s="13">
        <v>1</v>
      </c>
      <c r="I175" s="16">
        <v>400</v>
      </c>
      <c r="J175" s="16" t="s">
        <v>468</v>
      </c>
      <c r="K175" s="16" t="s">
        <v>469</v>
      </c>
      <c r="L175" s="16" t="s">
        <v>470</v>
      </c>
      <c r="M175" s="16" t="s">
        <v>44</v>
      </c>
      <c r="N175" s="16">
        <v>35</v>
      </c>
      <c r="O175" s="12">
        <f t="shared" si="3"/>
        <v>35</v>
      </c>
      <c r="P175" s="16">
        <v>35</v>
      </c>
      <c r="Q175" s="16"/>
      <c r="R175" s="13" t="s">
        <v>669</v>
      </c>
      <c r="S175" s="20" t="s">
        <v>670</v>
      </c>
      <c r="T175" s="21">
        <v>400</v>
      </c>
      <c r="U175" s="21">
        <v>2120</v>
      </c>
      <c r="V175" s="21">
        <v>50</v>
      </c>
      <c r="W175" s="21">
        <v>198</v>
      </c>
      <c r="X175" s="13"/>
      <c r="Y175" s="13">
        <v>1</v>
      </c>
      <c r="Z175" s="12" t="s">
        <v>163</v>
      </c>
      <c r="AA175" s="12"/>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row>
    <row r="176" spans="1:256" s="5" customFormat="1" ht="76.95" customHeight="1">
      <c r="A176" s="13">
        <v>167</v>
      </c>
      <c r="B176" s="13" t="s">
        <v>38</v>
      </c>
      <c r="C176" s="13" t="s">
        <v>310</v>
      </c>
      <c r="D176" s="13" t="s">
        <v>449</v>
      </c>
      <c r="E176" s="13" t="s">
        <v>671</v>
      </c>
      <c r="F176" s="13" t="s">
        <v>53</v>
      </c>
      <c r="G176" s="13" t="s">
        <v>54</v>
      </c>
      <c r="H176" s="13">
        <v>1</v>
      </c>
      <c r="I176" s="16">
        <v>0.33</v>
      </c>
      <c r="J176" s="16" t="s">
        <v>468</v>
      </c>
      <c r="K176" s="16" t="s">
        <v>469</v>
      </c>
      <c r="L176" s="16" t="s">
        <v>470</v>
      </c>
      <c r="M176" s="16" t="s">
        <v>44</v>
      </c>
      <c r="N176" s="16">
        <v>50</v>
      </c>
      <c r="O176" s="12">
        <f t="shared" si="3"/>
        <v>50</v>
      </c>
      <c r="P176" s="16">
        <v>50</v>
      </c>
      <c r="Q176" s="16"/>
      <c r="R176" s="13" t="s">
        <v>672</v>
      </c>
      <c r="S176" s="20" t="s">
        <v>673</v>
      </c>
      <c r="T176" s="21">
        <v>125</v>
      </c>
      <c r="U176" s="21">
        <v>535</v>
      </c>
      <c r="V176" s="21">
        <v>6</v>
      </c>
      <c r="W176" s="21">
        <v>22</v>
      </c>
      <c r="X176" s="13"/>
      <c r="Y176" s="13">
        <v>1</v>
      </c>
      <c r="Z176" s="12" t="s">
        <v>315</v>
      </c>
      <c r="AA176" s="12"/>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row>
    <row r="177" spans="1:256" s="5" customFormat="1" ht="73.05" customHeight="1">
      <c r="A177" s="13">
        <v>168</v>
      </c>
      <c r="B177" s="13" t="s">
        <v>38</v>
      </c>
      <c r="C177" s="13" t="s">
        <v>310</v>
      </c>
      <c r="D177" s="13" t="s">
        <v>674</v>
      </c>
      <c r="E177" s="13" t="s">
        <v>675</v>
      </c>
      <c r="F177" s="13" t="s">
        <v>53</v>
      </c>
      <c r="G177" s="13" t="s">
        <v>43</v>
      </c>
      <c r="H177" s="13">
        <v>1</v>
      </c>
      <c r="I177" s="16">
        <v>20</v>
      </c>
      <c r="J177" s="16" t="s">
        <v>468</v>
      </c>
      <c r="K177" s="16" t="s">
        <v>469</v>
      </c>
      <c r="L177" s="16" t="s">
        <v>470</v>
      </c>
      <c r="M177" s="16" t="s">
        <v>44</v>
      </c>
      <c r="N177" s="16">
        <v>60</v>
      </c>
      <c r="O177" s="12">
        <f t="shared" si="3"/>
        <v>60</v>
      </c>
      <c r="P177" s="16">
        <v>60</v>
      </c>
      <c r="Q177" s="16"/>
      <c r="R177" s="13" t="s">
        <v>676</v>
      </c>
      <c r="S177" s="20" t="s">
        <v>677</v>
      </c>
      <c r="T177" s="21">
        <v>214</v>
      </c>
      <c r="U177" s="21">
        <v>708</v>
      </c>
      <c r="V177" s="21">
        <v>12</v>
      </c>
      <c r="W177" s="21">
        <v>55</v>
      </c>
      <c r="X177" s="13"/>
      <c r="Y177" s="13">
        <v>1</v>
      </c>
      <c r="Z177" s="12" t="s">
        <v>315</v>
      </c>
      <c r="AA177" s="12"/>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row>
    <row r="178" spans="1:256" s="5" customFormat="1" ht="78" customHeight="1">
      <c r="A178" s="13">
        <v>169</v>
      </c>
      <c r="B178" s="13" t="s">
        <v>38</v>
      </c>
      <c r="C178" s="13" t="s">
        <v>310</v>
      </c>
      <c r="D178" s="13" t="s">
        <v>457</v>
      </c>
      <c r="E178" s="13" t="s">
        <v>678</v>
      </c>
      <c r="F178" s="13" t="s">
        <v>42</v>
      </c>
      <c r="G178" s="13" t="s">
        <v>54</v>
      </c>
      <c r="H178" s="13">
        <v>1</v>
      </c>
      <c r="I178" s="16">
        <v>0.15</v>
      </c>
      <c r="J178" s="16" t="s">
        <v>468</v>
      </c>
      <c r="K178" s="16" t="s">
        <v>469</v>
      </c>
      <c r="L178" s="16" t="s">
        <v>470</v>
      </c>
      <c r="M178" s="16" t="s">
        <v>44</v>
      </c>
      <c r="N178" s="16">
        <v>20</v>
      </c>
      <c r="O178" s="12">
        <f t="shared" si="3"/>
        <v>20</v>
      </c>
      <c r="P178" s="16">
        <v>20</v>
      </c>
      <c r="Q178" s="16"/>
      <c r="R178" s="13" t="s">
        <v>679</v>
      </c>
      <c r="S178" s="20" t="s">
        <v>680</v>
      </c>
      <c r="T178" s="21">
        <v>119</v>
      </c>
      <c r="U178" s="21">
        <v>356</v>
      </c>
      <c r="V178" s="21">
        <v>8</v>
      </c>
      <c r="W178" s="21">
        <v>35</v>
      </c>
      <c r="X178" s="13"/>
      <c r="Y178" s="13">
        <v>1</v>
      </c>
      <c r="Z178" s="12" t="s">
        <v>315</v>
      </c>
      <c r="AA178" s="12"/>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row>
    <row r="179" spans="1:256" s="5" customFormat="1" ht="82.05" customHeight="1">
      <c r="A179" s="13">
        <v>170</v>
      </c>
      <c r="B179" s="13" t="s">
        <v>38</v>
      </c>
      <c r="C179" s="13" t="s">
        <v>310</v>
      </c>
      <c r="D179" s="13" t="s">
        <v>464</v>
      </c>
      <c r="E179" s="13" t="s">
        <v>681</v>
      </c>
      <c r="F179" s="13" t="s">
        <v>53</v>
      </c>
      <c r="G179" s="13" t="s">
        <v>54</v>
      </c>
      <c r="H179" s="13">
        <v>1</v>
      </c>
      <c r="I179" s="16">
        <v>0.79</v>
      </c>
      <c r="J179" s="16" t="s">
        <v>468</v>
      </c>
      <c r="K179" s="16" t="s">
        <v>469</v>
      </c>
      <c r="L179" s="16" t="s">
        <v>470</v>
      </c>
      <c r="M179" s="16" t="s">
        <v>44</v>
      </c>
      <c r="N179" s="16">
        <v>50</v>
      </c>
      <c r="O179" s="12">
        <f t="shared" si="3"/>
        <v>50</v>
      </c>
      <c r="P179" s="16">
        <v>50</v>
      </c>
      <c r="Q179" s="16"/>
      <c r="R179" s="13" t="s">
        <v>682</v>
      </c>
      <c r="S179" s="20" t="s">
        <v>683</v>
      </c>
      <c r="T179" s="21">
        <v>52</v>
      </c>
      <c r="U179" s="21">
        <v>220</v>
      </c>
      <c r="V179" s="21">
        <v>3</v>
      </c>
      <c r="W179" s="21">
        <v>10</v>
      </c>
      <c r="X179" s="13"/>
      <c r="Y179" s="13">
        <v>1</v>
      </c>
      <c r="Z179" s="12" t="s">
        <v>315</v>
      </c>
      <c r="AA179" s="12"/>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row>
    <row r="180" spans="1:256" s="5" customFormat="1" ht="72" customHeight="1">
      <c r="A180" s="13">
        <v>171</v>
      </c>
      <c r="B180" s="13" t="s">
        <v>38</v>
      </c>
      <c r="C180" s="13" t="s">
        <v>329</v>
      </c>
      <c r="D180" s="13" t="s">
        <v>684</v>
      </c>
      <c r="E180" s="13" t="s">
        <v>685</v>
      </c>
      <c r="F180" s="13" t="s">
        <v>42</v>
      </c>
      <c r="G180" s="13" t="s">
        <v>54</v>
      </c>
      <c r="H180" s="13">
        <v>1</v>
      </c>
      <c r="I180" s="16">
        <v>0.2</v>
      </c>
      <c r="J180" s="16" t="s">
        <v>468</v>
      </c>
      <c r="K180" s="16" t="s">
        <v>469</v>
      </c>
      <c r="L180" s="16" t="s">
        <v>470</v>
      </c>
      <c r="M180" s="16" t="s">
        <v>44</v>
      </c>
      <c r="N180" s="16">
        <v>3.4209999999999998</v>
      </c>
      <c r="O180" s="12">
        <f t="shared" si="3"/>
        <v>3.4209999999999998</v>
      </c>
      <c r="P180" s="16">
        <v>3.4209999999999998</v>
      </c>
      <c r="Q180" s="16"/>
      <c r="R180" s="13" t="s">
        <v>686</v>
      </c>
      <c r="S180" s="20" t="s">
        <v>687</v>
      </c>
      <c r="T180" s="21">
        <v>23</v>
      </c>
      <c r="U180" s="21">
        <v>96</v>
      </c>
      <c r="V180" s="21">
        <v>5</v>
      </c>
      <c r="W180" s="21">
        <v>20</v>
      </c>
      <c r="X180" s="13">
        <v>1</v>
      </c>
      <c r="Y180" s="13"/>
      <c r="Z180" s="12" t="s">
        <v>334</v>
      </c>
      <c r="AA180" s="12"/>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row>
    <row r="181" spans="1:256" s="5" customFormat="1" ht="76.95" customHeight="1">
      <c r="A181" s="13">
        <v>172</v>
      </c>
      <c r="B181" s="13" t="s">
        <v>38</v>
      </c>
      <c r="C181" s="13" t="s">
        <v>329</v>
      </c>
      <c r="D181" s="13" t="s">
        <v>684</v>
      </c>
      <c r="E181" s="12" t="s">
        <v>688</v>
      </c>
      <c r="F181" s="13" t="s">
        <v>53</v>
      </c>
      <c r="G181" s="13" t="s">
        <v>43</v>
      </c>
      <c r="H181" s="13">
        <v>1</v>
      </c>
      <c r="I181" s="16">
        <v>20</v>
      </c>
      <c r="J181" s="16" t="s">
        <v>468</v>
      </c>
      <c r="K181" s="16" t="s">
        <v>469</v>
      </c>
      <c r="L181" s="16" t="s">
        <v>470</v>
      </c>
      <c r="M181" s="16" t="s">
        <v>44</v>
      </c>
      <c r="N181" s="16">
        <v>10</v>
      </c>
      <c r="O181" s="12">
        <f t="shared" si="3"/>
        <v>10</v>
      </c>
      <c r="P181" s="16">
        <v>10</v>
      </c>
      <c r="Q181" s="16"/>
      <c r="R181" s="13" t="s">
        <v>689</v>
      </c>
      <c r="S181" s="20" t="s">
        <v>690</v>
      </c>
      <c r="T181" s="21">
        <v>76</v>
      </c>
      <c r="U181" s="21">
        <v>325</v>
      </c>
      <c r="V181" s="21">
        <v>16</v>
      </c>
      <c r="W181" s="21">
        <v>66</v>
      </c>
      <c r="X181" s="13">
        <v>1</v>
      </c>
      <c r="Y181" s="13"/>
      <c r="Z181" s="12" t="s">
        <v>334</v>
      </c>
      <c r="AA181" s="12"/>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row>
    <row r="182" spans="1:256" s="5" customFormat="1" ht="76.95" customHeight="1">
      <c r="A182" s="13">
        <v>173</v>
      </c>
      <c r="B182" s="13" t="s">
        <v>38</v>
      </c>
      <c r="C182" s="13" t="s">
        <v>329</v>
      </c>
      <c r="D182" s="13" t="s">
        <v>691</v>
      </c>
      <c r="E182" s="13" t="s">
        <v>692</v>
      </c>
      <c r="F182" s="13" t="s">
        <v>434</v>
      </c>
      <c r="G182" s="13" t="s">
        <v>43</v>
      </c>
      <c r="H182" s="13">
        <v>1</v>
      </c>
      <c r="I182" s="16">
        <v>20</v>
      </c>
      <c r="J182" s="16" t="s">
        <v>468</v>
      </c>
      <c r="K182" s="16" t="s">
        <v>469</v>
      </c>
      <c r="L182" s="16" t="s">
        <v>470</v>
      </c>
      <c r="M182" s="16" t="s">
        <v>44</v>
      </c>
      <c r="N182" s="16">
        <v>50</v>
      </c>
      <c r="O182" s="12">
        <f t="shared" si="3"/>
        <v>50</v>
      </c>
      <c r="P182" s="16">
        <v>50</v>
      </c>
      <c r="Q182" s="16"/>
      <c r="R182" s="13" t="s">
        <v>693</v>
      </c>
      <c r="S182" s="20" t="s">
        <v>694</v>
      </c>
      <c r="T182" s="21">
        <v>63</v>
      </c>
      <c r="U182" s="21">
        <v>265</v>
      </c>
      <c r="V182" s="21">
        <v>30</v>
      </c>
      <c r="W182" s="21">
        <v>142</v>
      </c>
      <c r="X182" s="13"/>
      <c r="Y182" s="13">
        <v>1</v>
      </c>
      <c r="Z182" s="12" t="s">
        <v>334</v>
      </c>
      <c r="AA182" s="12"/>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row>
    <row r="183" spans="1:256" s="5" customFormat="1" ht="76.05" customHeight="1">
      <c r="A183" s="13">
        <v>174</v>
      </c>
      <c r="B183" s="13" t="s">
        <v>38</v>
      </c>
      <c r="C183" s="13" t="s">
        <v>329</v>
      </c>
      <c r="D183" s="13" t="s">
        <v>691</v>
      </c>
      <c r="E183" s="13" t="s">
        <v>695</v>
      </c>
      <c r="F183" s="13" t="s">
        <v>53</v>
      </c>
      <c r="G183" s="13" t="s">
        <v>54</v>
      </c>
      <c r="H183" s="13">
        <v>1</v>
      </c>
      <c r="I183" s="16">
        <v>0.2</v>
      </c>
      <c r="J183" s="16" t="s">
        <v>468</v>
      </c>
      <c r="K183" s="16" t="s">
        <v>469</v>
      </c>
      <c r="L183" s="16" t="s">
        <v>470</v>
      </c>
      <c r="M183" s="16" t="s">
        <v>44</v>
      </c>
      <c r="N183" s="16">
        <v>9</v>
      </c>
      <c r="O183" s="12">
        <f t="shared" si="3"/>
        <v>9</v>
      </c>
      <c r="P183" s="16">
        <v>9</v>
      </c>
      <c r="Q183" s="16"/>
      <c r="R183" s="13" t="s">
        <v>696</v>
      </c>
      <c r="S183" s="20" t="s">
        <v>697</v>
      </c>
      <c r="T183" s="21">
        <v>41</v>
      </c>
      <c r="U183" s="21">
        <v>172</v>
      </c>
      <c r="V183" s="21">
        <v>11</v>
      </c>
      <c r="W183" s="21">
        <v>38</v>
      </c>
      <c r="X183" s="13"/>
      <c r="Y183" s="13">
        <v>1</v>
      </c>
      <c r="Z183" s="12" t="s">
        <v>334</v>
      </c>
      <c r="AA183" s="12"/>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row>
    <row r="184" spans="1:256" s="5" customFormat="1" ht="76.05" customHeight="1">
      <c r="A184" s="13">
        <v>175</v>
      </c>
      <c r="B184" s="13" t="s">
        <v>38</v>
      </c>
      <c r="C184" s="13" t="s">
        <v>329</v>
      </c>
      <c r="D184" s="13" t="s">
        <v>698</v>
      </c>
      <c r="E184" s="13" t="s">
        <v>699</v>
      </c>
      <c r="F184" s="13" t="s">
        <v>53</v>
      </c>
      <c r="G184" s="13" t="s">
        <v>43</v>
      </c>
      <c r="H184" s="13">
        <v>1</v>
      </c>
      <c r="I184" s="16">
        <v>40</v>
      </c>
      <c r="J184" s="16" t="s">
        <v>468</v>
      </c>
      <c r="K184" s="16" t="s">
        <v>469</v>
      </c>
      <c r="L184" s="16" t="s">
        <v>470</v>
      </c>
      <c r="M184" s="16" t="s">
        <v>44</v>
      </c>
      <c r="N184" s="16">
        <v>30</v>
      </c>
      <c r="O184" s="12">
        <f t="shared" si="3"/>
        <v>30</v>
      </c>
      <c r="P184" s="16">
        <v>30</v>
      </c>
      <c r="Q184" s="16"/>
      <c r="R184" s="13" t="s">
        <v>700</v>
      </c>
      <c r="S184" s="20" t="s">
        <v>701</v>
      </c>
      <c r="T184" s="21">
        <v>343</v>
      </c>
      <c r="U184" s="21">
        <v>1403</v>
      </c>
      <c r="V184" s="21">
        <v>123</v>
      </c>
      <c r="W184" s="21">
        <v>435</v>
      </c>
      <c r="X184" s="13"/>
      <c r="Y184" s="13">
        <v>1</v>
      </c>
      <c r="Z184" s="12" t="s">
        <v>334</v>
      </c>
      <c r="AA184" s="12"/>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row>
    <row r="185" spans="1:256" s="5" customFormat="1" ht="64.8">
      <c r="A185" s="13">
        <v>176</v>
      </c>
      <c r="B185" s="13" t="s">
        <v>38</v>
      </c>
      <c r="C185" s="13" t="s">
        <v>329</v>
      </c>
      <c r="D185" s="13" t="s">
        <v>698</v>
      </c>
      <c r="E185" s="13" t="s">
        <v>702</v>
      </c>
      <c r="F185" s="13" t="s">
        <v>53</v>
      </c>
      <c r="G185" s="13" t="s">
        <v>43</v>
      </c>
      <c r="H185" s="13">
        <v>1</v>
      </c>
      <c r="I185" s="16">
        <v>30</v>
      </c>
      <c r="J185" s="16" t="s">
        <v>468</v>
      </c>
      <c r="K185" s="16" t="s">
        <v>469</v>
      </c>
      <c r="L185" s="16" t="s">
        <v>470</v>
      </c>
      <c r="M185" s="16" t="s">
        <v>44</v>
      </c>
      <c r="N185" s="16">
        <v>90</v>
      </c>
      <c r="O185" s="12">
        <f t="shared" si="3"/>
        <v>65</v>
      </c>
      <c r="P185" s="16">
        <v>65</v>
      </c>
      <c r="Q185" s="16"/>
      <c r="R185" s="13" t="s">
        <v>703</v>
      </c>
      <c r="S185" s="20" t="s">
        <v>704</v>
      </c>
      <c r="T185" s="21">
        <v>630</v>
      </c>
      <c r="U185" s="21">
        <v>2800</v>
      </c>
      <c r="V185" s="21">
        <v>196</v>
      </c>
      <c r="W185" s="21">
        <v>735</v>
      </c>
      <c r="X185" s="13"/>
      <c r="Y185" s="13">
        <v>1</v>
      </c>
      <c r="Z185" s="12" t="s">
        <v>163</v>
      </c>
      <c r="AA185" s="12"/>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row>
    <row r="186" spans="1:256" s="5" customFormat="1" ht="75" customHeight="1">
      <c r="A186" s="13">
        <v>177</v>
      </c>
      <c r="B186" s="13" t="s">
        <v>38</v>
      </c>
      <c r="C186" s="13" t="s">
        <v>329</v>
      </c>
      <c r="D186" s="13" t="s">
        <v>705</v>
      </c>
      <c r="E186" s="13" t="s">
        <v>706</v>
      </c>
      <c r="F186" s="13" t="s">
        <v>42</v>
      </c>
      <c r="G186" s="13" t="s">
        <v>54</v>
      </c>
      <c r="H186" s="13">
        <v>1</v>
      </c>
      <c r="I186" s="16">
        <v>0.11600000000000001</v>
      </c>
      <c r="J186" s="16" t="s">
        <v>468</v>
      </c>
      <c r="K186" s="16" t="s">
        <v>469</v>
      </c>
      <c r="L186" s="16" t="s">
        <v>470</v>
      </c>
      <c r="M186" s="16" t="s">
        <v>44</v>
      </c>
      <c r="N186" s="16">
        <v>14.359</v>
      </c>
      <c r="O186" s="12">
        <f t="shared" si="3"/>
        <v>14.359</v>
      </c>
      <c r="P186" s="16">
        <v>14.359</v>
      </c>
      <c r="Q186" s="16"/>
      <c r="R186" s="13" t="s">
        <v>707</v>
      </c>
      <c r="S186" s="20" t="s">
        <v>708</v>
      </c>
      <c r="T186" s="21">
        <v>86</v>
      </c>
      <c r="U186" s="21">
        <v>323</v>
      </c>
      <c r="V186" s="21">
        <v>31</v>
      </c>
      <c r="W186" s="21">
        <v>107</v>
      </c>
      <c r="X186" s="13">
        <v>1</v>
      </c>
      <c r="Y186" s="13"/>
      <c r="Z186" s="12" t="s">
        <v>334</v>
      </c>
      <c r="AA186" s="12"/>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row>
    <row r="187" spans="1:256" s="5" customFormat="1" ht="70.95" customHeight="1">
      <c r="A187" s="13">
        <v>178</v>
      </c>
      <c r="B187" s="13" t="s">
        <v>38</v>
      </c>
      <c r="C187" s="13" t="s">
        <v>329</v>
      </c>
      <c r="D187" s="13" t="s">
        <v>709</v>
      </c>
      <c r="E187" s="13" t="s">
        <v>710</v>
      </c>
      <c r="F187" s="13" t="s">
        <v>42</v>
      </c>
      <c r="G187" s="13" t="s">
        <v>54</v>
      </c>
      <c r="H187" s="13">
        <v>1</v>
      </c>
      <c r="I187" s="16">
        <v>2</v>
      </c>
      <c r="J187" s="16" t="s">
        <v>468</v>
      </c>
      <c r="K187" s="16" t="s">
        <v>469</v>
      </c>
      <c r="L187" s="16" t="s">
        <v>470</v>
      </c>
      <c r="M187" s="16" t="s">
        <v>44</v>
      </c>
      <c r="N187" s="16">
        <v>43</v>
      </c>
      <c r="O187" s="12">
        <f t="shared" si="3"/>
        <v>43</v>
      </c>
      <c r="P187" s="16">
        <v>43</v>
      </c>
      <c r="Q187" s="16"/>
      <c r="R187" s="13" t="s">
        <v>711</v>
      </c>
      <c r="S187" s="20" t="s">
        <v>712</v>
      </c>
      <c r="T187" s="21">
        <v>29</v>
      </c>
      <c r="U187" s="21">
        <v>103</v>
      </c>
      <c r="V187" s="21">
        <v>17</v>
      </c>
      <c r="W187" s="21">
        <v>66</v>
      </c>
      <c r="X187" s="13">
        <v>1</v>
      </c>
      <c r="Y187" s="13"/>
      <c r="Z187" s="12" t="s">
        <v>334</v>
      </c>
      <c r="AA187" s="12"/>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row>
    <row r="188" spans="1:256" s="5" customFormat="1" ht="70.05" customHeight="1">
      <c r="A188" s="13">
        <v>179</v>
      </c>
      <c r="B188" s="13" t="s">
        <v>38</v>
      </c>
      <c r="C188" s="13" t="s">
        <v>329</v>
      </c>
      <c r="D188" s="13" t="s">
        <v>356</v>
      </c>
      <c r="E188" s="13" t="s">
        <v>713</v>
      </c>
      <c r="F188" s="13" t="s">
        <v>53</v>
      </c>
      <c r="G188" s="13" t="s">
        <v>43</v>
      </c>
      <c r="H188" s="13">
        <v>1</v>
      </c>
      <c r="I188" s="16">
        <v>20</v>
      </c>
      <c r="J188" s="16" t="s">
        <v>468</v>
      </c>
      <c r="K188" s="16" t="s">
        <v>469</v>
      </c>
      <c r="L188" s="16" t="s">
        <v>470</v>
      </c>
      <c r="M188" s="16" t="s">
        <v>44</v>
      </c>
      <c r="N188" s="16">
        <v>20</v>
      </c>
      <c r="O188" s="12">
        <f t="shared" si="3"/>
        <v>20</v>
      </c>
      <c r="P188" s="16">
        <v>20</v>
      </c>
      <c r="Q188" s="16"/>
      <c r="R188" s="13" t="s">
        <v>714</v>
      </c>
      <c r="S188" s="20" t="s">
        <v>715</v>
      </c>
      <c r="T188" s="21">
        <v>1046</v>
      </c>
      <c r="U188" s="21">
        <v>4043</v>
      </c>
      <c r="V188" s="21">
        <v>156</v>
      </c>
      <c r="W188" s="21">
        <v>557</v>
      </c>
      <c r="X188" s="13"/>
      <c r="Y188" s="13">
        <v>1</v>
      </c>
      <c r="Z188" s="12" t="s">
        <v>334</v>
      </c>
      <c r="AA188" s="12"/>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row>
    <row r="189" spans="1:256" s="5" customFormat="1" ht="64.8">
      <c r="A189" s="13">
        <v>180</v>
      </c>
      <c r="B189" s="13" t="s">
        <v>38</v>
      </c>
      <c r="C189" s="13" t="s">
        <v>329</v>
      </c>
      <c r="D189" s="13" t="s">
        <v>360</v>
      </c>
      <c r="E189" s="13" t="s">
        <v>716</v>
      </c>
      <c r="F189" s="13" t="s">
        <v>42</v>
      </c>
      <c r="G189" s="13" t="s">
        <v>54</v>
      </c>
      <c r="H189" s="13">
        <v>1</v>
      </c>
      <c r="I189" s="16">
        <v>5.8</v>
      </c>
      <c r="J189" s="16" t="s">
        <v>468</v>
      </c>
      <c r="K189" s="16" t="s">
        <v>469</v>
      </c>
      <c r="L189" s="16" t="s">
        <v>470</v>
      </c>
      <c r="M189" s="16" t="s">
        <v>44</v>
      </c>
      <c r="N189" s="16">
        <v>20</v>
      </c>
      <c r="O189" s="12">
        <f t="shared" si="3"/>
        <v>20</v>
      </c>
      <c r="P189" s="16">
        <v>20</v>
      </c>
      <c r="Q189" s="16"/>
      <c r="R189" s="13" t="s">
        <v>717</v>
      </c>
      <c r="S189" s="20" t="s">
        <v>718</v>
      </c>
      <c r="T189" s="21">
        <v>93</v>
      </c>
      <c r="U189" s="21">
        <v>394</v>
      </c>
      <c r="V189" s="21">
        <v>45</v>
      </c>
      <c r="W189" s="21">
        <v>212</v>
      </c>
      <c r="X189" s="13">
        <v>1</v>
      </c>
      <c r="Y189" s="13"/>
      <c r="Z189" s="12" t="s">
        <v>334</v>
      </c>
      <c r="AA189" s="12"/>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row>
    <row r="190" spans="1:256" s="3" customFormat="1" ht="75" customHeight="1">
      <c r="A190" s="13"/>
      <c r="B190" s="29"/>
      <c r="C190" s="29"/>
      <c r="D190" s="29"/>
      <c r="E190" s="11" t="s">
        <v>34</v>
      </c>
      <c r="F190" s="29"/>
      <c r="G190" s="29"/>
      <c r="H190" s="29">
        <f>SUM(H191:H210)</f>
        <v>20</v>
      </c>
      <c r="I190" s="30"/>
      <c r="J190" s="30" t="s">
        <v>468</v>
      </c>
      <c r="K190" s="30" t="s">
        <v>469</v>
      </c>
      <c r="L190" s="30" t="s">
        <v>719</v>
      </c>
      <c r="M190" s="30"/>
      <c r="N190" s="30">
        <f>SUM(N191:N210)</f>
        <v>746.04748600000005</v>
      </c>
      <c r="O190" s="11">
        <f t="shared" si="3"/>
        <v>720.99</v>
      </c>
      <c r="P190" s="30">
        <f>SUM(P191:P210)</f>
        <v>720.99</v>
      </c>
      <c r="Q190" s="30">
        <f>SUM(Q191:Q210)</f>
        <v>0</v>
      </c>
      <c r="R190" s="29"/>
      <c r="S190" s="33"/>
      <c r="T190" s="34"/>
      <c r="U190" s="34"/>
      <c r="V190" s="34"/>
      <c r="W190" s="34"/>
      <c r="X190" s="29"/>
      <c r="Y190" s="29"/>
      <c r="Z190" s="11"/>
      <c r="AA190" s="12"/>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row>
    <row r="191" spans="1:256" s="6" customFormat="1" ht="54">
      <c r="A191" s="13">
        <v>181</v>
      </c>
      <c r="B191" s="13" t="s">
        <v>38</v>
      </c>
      <c r="C191" s="13" t="s">
        <v>39</v>
      </c>
      <c r="D191" s="13" t="s">
        <v>68</v>
      </c>
      <c r="E191" s="13" t="s">
        <v>720</v>
      </c>
      <c r="F191" s="13" t="s">
        <v>53</v>
      </c>
      <c r="G191" s="13" t="s">
        <v>54</v>
      </c>
      <c r="H191" s="13">
        <v>1</v>
      </c>
      <c r="I191" s="16">
        <v>2.6</v>
      </c>
      <c r="J191" s="16" t="s">
        <v>468</v>
      </c>
      <c r="K191" s="16" t="s">
        <v>469</v>
      </c>
      <c r="L191" s="16" t="s">
        <v>719</v>
      </c>
      <c r="M191" s="16" t="s">
        <v>44</v>
      </c>
      <c r="N191" s="16">
        <v>17</v>
      </c>
      <c r="O191" s="12">
        <f t="shared" si="3"/>
        <v>17</v>
      </c>
      <c r="P191" s="16">
        <v>17</v>
      </c>
      <c r="Q191" s="16"/>
      <c r="R191" s="13" t="s">
        <v>721</v>
      </c>
      <c r="S191" s="20" t="s">
        <v>722</v>
      </c>
      <c r="T191" s="21">
        <v>120</v>
      </c>
      <c r="U191" s="21">
        <v>500</v>
      </c>
      <c r="V191" s="21">
        <v>38</v>
      </c>
      <c r="W191" s="21">
        <v>173</v>
      </c>
      <c r="X191" s="13">
        <v>1</v>
      </c>
      <c r="Y191" s="13"/>
      <c r="Z191" s="12" t="s">
        <v>47</v>
      </c>
      <c r="AA191" s="12"/>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c r="BJ191" s="28"/>
      <c r="BK191" s="28"/>
      <c r="BL191" s="28"/>
      <c r="BM191" s="28"/>
      <c r="BN191" s="28"/>
      <c r="BO191" s="28"/>
      <c r="BP191" s="28"/>
      <c r="BQ191" s="28"/>
      <c r="BR191" s="28"/>
      <c r="BS191" s="28"/>
      <c r="BT191" s="28"/>
      <c r="BU191" s="28"/>
      <c r="BV191" s="28"/>
      <c r="BW191" s="28"/>
      <c r="BX191" s="28"/>
      <c r="BY191" s="28"/>
      <c r="BZ191" s="28"/>
      <c r="CA191" s="28"/>
      <c r="CB191" s="28"/>
      <c r="CC191" s="28"/>
      <c r="CD191" s="28"/>
      <c r="CE191" s="28"/>
      <c r="CF191" s="28"/>
      <c r="CG191" s="28"/>
      <c r="CH191" s="28"/>
      <c r="CI191" s="28"/>
      <c r="CJ191" s="28"/>
      <c r="CK191" s="28"/>
      <c r="CL191" s="28"/>
      <c r="CM191" s="28"/>
      <c r="CN191" s="28"/>
      <c r="CO191" s="28"/>
      <c r="CP191" s="28"/>
      <c r="CQ191" s="28"/>
      <c r="CR191" s="28"/>
      <c r="CS191" s="28"/>
      <c r="CT191" s="28"/>
      <c r="CU191" s="28"/>
      <c r="CV191" s="28"/>
      <c r="CW191" s="28"/>
      <c r="CX191" s="28"/>
      <c r="CY191" s="28"/>
      <c r="CZ191" s="28"/>
      <c r="DA191" s="28"/>
      <c r="DB191" s="28"/>
      <c r="DC191" s="28"/>
      <c r="DD191" s="28"/>
      <c r="DE191" s="28"/>
      <c r="DF191" s="28"/>
      <c r="DG191" s="28"/>
      <c r="DH191" s="28"/>
      <c r="DI191" s="28"/>
      <c r="DJ191" s="28"/>
      <c r="DK191" s="28"/>
      <c r="DL191" s="28"/>
      <c r="DM191" s="28"/>
      <c r="DN191" s="28"/>
      <c r="DO191" s="28"/>
      <c r="DP191" s="28"/>
      <c r="DQ191" s="28"/>
      <c r="DR191" s="28"/>
      <c r="DS191" s="28"/>
      <c r="DT191" s="28"/>
      <c r="DU191" s="28"/>
      <c r="DV191" s="28"/>
      <c r="DW191" s="28"/>
      <c r="DX191" s="28"/>
      <c r="DY191" s="28"/>
      <c r="DZ191" s="28"/>
      <c r="EA191" s="28"/>
      <c r="EB191" s="28"/>
      <c r="EC191" s="28"/>
      <c r="ED191" s="28"/>
      <c r="EE191" s="28"/>
      <c r="EF191" s="28"/>
      <c r="EG191" s="28"/>
      <c r="EH191" s="28"/>
      <c r="EI191" s="28"/>
      <c r="EJ191" s="28"/>
      <c r="EK191" s="28"/>
      <c r="EL191" s="28"/>
      <c r="EM191" s="28"/>
      <c r="EN191" s="28"/>
      <c r="EO191" s="28"/>
      <c r="EP191" s="28"/>
      <c r="EQ191" s="28"/>
      <c r="ER191" s="28"/>
      <c r="ES191" s="28"/>
      <c r="ET191" s="28"/>
      <c r="EU191" s="28"/>
      <c r="EV191" s="28"/>
      <c r="EW191" s="28"/>
      <c r="EX191" s="28"/>
      <c r="EY191" s="28"/>
      <c r="EZ191" s="28"/>
      <c r="FA191" s="28"/>
      <c r="FB191" s="28"/>
      <c r="FC191" s="28"/>
      <c r="FD191" s="28"/>
      <c r="FE191" s="28"/>
      <c r="FF191" s="28"/>
      <c r="FG191" s="28"/>
      <c r="FH191" s="28"/>
      <c r="FI191" s="28"/>
      <c r="FJ191" s="28"/>
      <c r="FK191" s="28"/>
      <c r="FL191" s="28"/>
      <c r="FM191" s="28"/>
      <c r="FN191" s="28"/>
      <c r="FO191" s="28"/>
      <c r="FP191" s="28"/>
      <c r="FQ191" s="28"/>
      <c r="FR191" s="28"/>
      <c r="FS191" s="28"/>
      <c r="FT191" s="28"/>
      <c r="FU191" s="28"/>
      <c r="FV191" s="28"/>
      <c r="FW191" s="28"/>
      <c r="FX191" s="28"/>
      <c r="FY191" s="28"/>
      <c r="FZ191" s="28"/>
      <c r="GA191" s="28"/>
      <c r="GB191" s="28"/>
      <c r="GC191" s="28"/>
      <c r="GD191" s="28"/>
      <c r="GE191" s="28"/>
      <c r="GF191" s="28"/>
      <c r="GG191" s="28"/>
      <c r="GH191" s="28"/>
      <c r="GI191" s="28"/>
      <c r="GJ191" s="28"/>
      <c r="GK191" s="28"/>
      <c r="GL191" s="28"/>
      <c r="GM191" s="28"/>
      <c r="GN191" s="28"/>
      <c r="GO191" s="28"/>
      <c r="GP191" s="28"/>
      <c r="GQ191" s="28"/>
      <c r="GR191" s="28"/>
      <c r="GS191" s="28"/>
      <c r="GT191" s="28"/>
      <c r="GU191" s="28"/>
      <c r="GV191" s="28"/>
      <c r="GW191" s="28"/>
      <c r="GX191" s="28"/>
      <c r="GY191" s="28"/>
      <c r="GZ191" s="28"/>
      <c r="HA191" s="28"/>
      <c r="HB191" s="28"/>
      <c r="HC191" s="28"/>
      <c r="HD191" s="28"/>
      <c r="HE191" s="28"/>
      <c r="HF191" s="28"/>
      <c r="HG191" s="28"/>
      <c r="HH191" s="28"/>
      <c r="HI191" s="28"/>
      <c r="HJ191" s="28"/>
      <c r="HK191" s="28"/>
      <c r="HL191" s="28"/>
      <c r="HM191" s="28"/>
      <c r="HN191" s="28"/>
      <c r="HO191" s="28"/>
      <c r="HP191" s="28"/>
      <c r="HQ191" s="28"/>
      <c r="HR191" s="28"/>
      <c r="HS191" s="28"/>
      <c r="HT191" s="28"/>
      <c r="HU191" s="28"/>
      <c r="HV191" s="28"/>
      <c r="HW191" s="28"/>
      <c r="HX191" s="28"/>
      <c r="HY191" s="28"/>
      <c r="HZ191" s="28"/>
      <c r="IA191" s="28"/>
      <c r="IB191" s="28"/>
      <c r="IC191" s="28"/>
      <c r="ID191" s="28"/>
      <c r="IE191" s="28"/>
      <c r="IF191" s="28"/>
      <c r="IG191" s="28"/>
      <c r="IH191" s="28"/>
      <c r="II191" s="28"/>
      <c r="IJ191" s="28"/>
      <c r="IK191" s="28"/>
      <c r="IL191" s="28"/>
      <c r="IM191" s="28"/>
      <c r="IN191" s="28"/>
      <c r="IO191" s="28"/>
      <c r="IP191" s="28"/>
      <c r="IQ191" s="28"/>
      <c r="IR191" s="28"/>
      <c r="IS191" s="28"/>
      <c r="IT191" s="28"/>
      <c r="IU191" s="28"/>
      <c r="IV191" s="28"/>
    </row>
    <row r="192" spans="1:256" s="6" customFormat="1" ht="54">
      <c r="A192" s="13">
        <v>182</v>
      </c>
      <c r="B192" s="13" t="s">
        <v>38</v>
      </c>
      <c r="C192" s="13" t="s">
        <v>39</v>
      </c>
      <c r="D192" s="13" t="s">
        <v>72</v>
      </c>
      <c r="E192" s="13" t="s">
        <v>723</v>
      </c>
      <c r="F192" s="13" t="s">
        <v>53</v>
      </c>
      <c r="G192" s="13" t="s">
        <v>54</v>
      </c>
      <c r="H192" s="13">
        <v>1</v>
      </c>
      <c r="I192" s="16">
        <v>2</v>
      </c>
      <c r="J192" s="16" t="s">
        <v>468</v>
      </c>
      <c r="K192" s="16" t="s">
        <v>469</v>
      </c>
      <c r="L192" s="16" t="s">
        <v>719</v>
      </c>
      <c r="M192" s="16" t="s">
        <v>44</v>
      </c>
      <c r="N192" s="16">
        <v>25</v>
      </c>
      <c r="O192" s="12">
        <f t="shared" si="3"/>
        <v>25</v>
      </c>
      <c r="P192" s="16">
        <v>25</v>
      </c>
      <c r="Q192" s="16"/>
      <c r="R192" s="13" t="s">
        <v>724</v>
      </c>
      <c r="S192" s="20" t="s">
        <v>725</v>
      </c>
      <c r="T192" s="21">
        <v>16</v>
      </c>
      <c r="U192" s="21">
        <v>85</v>
      </c>
      <c r="V192" s="21">
        <v>2</v>
      </c>
      <c r="W192" s="21">
        <v>11</v>
      </c>
      <c r="X192" s="13">
        <v>1</v>
      </c>
      <c r="Y192" s="13"/>
      <c r="Z192" s="12" t="s">
        <v>47</v>
      </c>
      <c r="AA192" s="12"/>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c r="BJ192" s="28"/>
      <c r="BK192" s="28"/>
      <c r="BL192" s="28"/>
      <c r="BM192" s="28"/>
      <c r="BN192" s="28"/>
      <c r="BO192" s="28"/>
      <c r="BP192" s="28"/>
      <c r="BQ192" s="28"/>
      <c r="BR192" s="28"/>
      <c r="BS192" s="28"/>
      <c r="BT192" s="28"/>
      <c r="BU192" s="28"/>
      <c r="BV192" s="28"/>
      <c r="BW192" s="28"/>
      <c r="BX192" s="28"/>
      <c r="BY192" s="28"/>
      <c r="BZ192" s="28"/>
      <c r="CA192" s="28"/>
      <c r="CB192" s="28"/>
      <c r="CC192" s="28"/>
      <c r="CD192" s="28"/>
      <c r="CE192" s="28"/>
      <c r="CF192" s="28"/>
      <c r="CG192" s="28"/>
      <c r="CH192" s="28"/>
      <c r="CI192" s="28"/>
      <c r="CJ192" s="28"/>
      <c r="CK192" s="28"/>
      <c r="CL192" s="28"/>
      <c r="CM192" s="28"/>
      <c r="CN192" s="28"/>
      <c r="CO192" s="28"/>
      <c r="CP192" s="28"/>
      <c r="CQ192" s="28"/>
      <c r="CR192" s="28"/>
      <c r="CS192" s="28"/>
      <c r="CT192" s="28"/>
      <c r="CU192" s="28"/>
      <c r="CV192" s="28"/>
      <c r="CW192" s="28"/>
      <c r="CX192" s="28"/>
      <c r="CY192" s="28"/>
      <c r="CZ192" s="28"/>
      <c r="DA192" s="28"/>
      <c r="DB192" s="28"/>
      <c r="DC192" s="28"/>
      <c r="DD192" s="28"/>
      <c r="DE192" s="28"/>
      <c r="DF192" s="28"/>
      <c r="DG192" s="28"/>
      <c r="DH192" s="28"/>
      <c r="DI192" s="28"/>
      <c r="DJ192" s="28"/>
      <c r="DK192" s="28"/>
      <c r="DL192" s="28"/>
      <c r="DM192" s="28"/>
      <c r="DN192" s="28"/>
      <c r="DO192" s="28"/>
      <c r="DP192" s="28"/>
      <c r="DQ192" s="28"/>
      <c r="DR192" s="28"/>
      <c r="DS192" s="28"/>
      <c r="DT192" s="28"/>
      <c r="DU192" s="28"/>
      <c r="DV192" s="28"/>
      <c r="DW192" s="28"/>
      <c r="DX192" s="28"/>
      <c r="DY192" s="28"/>
      <c r="DZ192" s="28"/>
      <c r="EA192" s="28"/>
      <c r="EB192" s="28"/>
      <c r="EC192" s="28"/>
      <c r="ED192" s="28"/>
      <c r="EE192" s="28"/>
      <c r="EF192" s="28"/>
      <c r="EG192" s="28"/>
      <c r="EH192" s="28"/>
      <c r="EI192" s="28"/>
      <c r="EJ192" s="28"/>
      <c r="EK192" s="28"/>
      <c r="EL192" s="28"/>
      <c r="EM192" s="28"/>
      <c r="EN192" s="28"/>
      <c r="EO192" s="28"/>
      <c r="EP192" s="28"/>
      <c r="EQ192" s="28"/>
      <c r="ER192" s="28"/>
      <c r="ES192" s="28"/>
      <c r="ET192" s="28"/>
      <c r="EU192" s="28"/>
      <c r="EV192" s="28"/>
      <c r="EW192" s="28"/>
      <c r="EX192" s="28"/>
      <c r="EY192" s="28"/>
      <c r="EZ192" s="28"/>
      <c r="FA192" s="28"/>
      <c r="FB192" s="28"/>
      <c r="FC192" s="28"/>
      <c r="FD192" s="28"/>
      <c r="FE192" s="28"/>
      <c r="FF192" s="28"/>
      <c r="FG192" s="28"/>
      <c r="FH192" s="28"/>
      <c r="FI192" s="28"/>
      <c r="FJ192" s="28"/>
      <c r="FK192" s="28"/>
      <c r="FL192" s="28"/>
      <c r="FM192" s="28"/>
      <c r="FN192" s="28"/>
      <c r="FO192" s="28"/>
      <c r="FP192" s="28"/>
      <c r="FQ192" s="28"/>
      <c r="FR192" s="28"/>
      <c r="FS192" s="28"/>
      <c r="FT192" s="28"/>
      <c r="FU192" s="28"/>
      <c r="FV192" s="28"/>
      <c r="FW192" s="28"/>
      <c r="FX192" s="28"/>
      <c r="FY192" s="28"/>
      <c r="FZ192" s="28"/>
      <c r="GA192" s="28"/>
      <c r="GB192" s="28"/>
      <c r="GC192" s="28"/>
      <c r="GD192" s="28"/>
      <c r="GE192" s="28"/>
      <c r="GF192" s="28"/>
      <c r="GG192" s="28"/>
      <c r="GH192" s="28"/>
      <c r="GI192" s="28"/>
      <c r="GJ192" s="28"/>
      <c r="GK192" s="28"/>
      <c r="GL192" s="28"/>
      <c r="GM192" s="28"/>
      <c r="GN192" s="28"/>
      <c r="GO192" s="28"/>
      <c r="GP192" s="28"/>
      <c r="GQ192" s="28"/>
      <c r="GR192" s="28"/>
      <c r="GS192" s="28"/>
      <c r="GT192" s="28"/>
      <c r="GU192" s="28"/>
      <c r="GV192" s="28"/>
      <c r="GW192" s="28"/>
      <c r="GX192" s="28"/>
      <c r="GY192" s="28"/>
      <c r="GZ192" s="28"/>
      <c r="HA192" s="28"/>
      <c r="HB192" s="28"/>
      <c r="HC192" s="28"/>
      <c r="HD192" s="28"/>
      <c r="HE192" s="28"/>
      <c r="HF192" s="28"/>
      <c r="HG192" s="28"/>
      <c r="HH192" s="28"/>
      <c r="HI192" s="28"/>
      <c r="HJ192" s="28"/>
      <c r="HK192" s="28"/>
      <c r="HL192" s="28"/>
      <c r="HM192" s="28"/>
      <c r="HN192" s="28"/>
      <c r="HO192" s="28"/>
      <c r="HP192" s="28"/>
      <c r="HQ192" s="28"/>
      <c r="HR192" s="28"/>
      <c r="HS192" s="28"/>
      <c r="HT192" s="28"/>
      <c r="HU192" s="28"/>
      <c r="HV192" s="28"/>
      <c r="HW192" s="28"/>
      <c r="HX192" s="28"/>
      <c r="HY192" s="28"/>
      <c r="HZ192" s="28"/>
      <c r="IA192" s="28"/>
      <c r="IB192" s="28"/>
      <c r="IC192" s="28"/>
      <c r="ID192" s="28"/>
      <c r="IE192" s="28"/>
      <c r="IF192" s="28"/>
      <c r="IG192" s="28"/>
      <c r="IH192" s="28"/>
      <c r="II192" s="28"/>
      <c r="IJ192" s="28"/>
      <c r="IK192" s="28"/>
      <c r="IL192" s="28"/>
      <c r="IM192" s="28"/>
      <c r="IN192" s="28"/>
      <c r="IO192" s="28"/>
      <c r="IP192" s="28"/>
      <c r="IQ192" s="28"/>
      <c r="IR192" s="28"/>
      <c r="IS192" s="28"/>
      <c r="IT192" s="28"/>
      <c r="IU192" s="28"/>
      <c r="IV192" s="28"/>
    </row>
    <row r="193" spans="1:256" s="5" customFormat="1" ht="54">
      <c r="A193" s="13">
        <v>183</v>
      </c>
      <c r="B193" s="13" t="s">
        <v>38</v>
      </c>
      <c r="C193" s="13" t="s">
        <v>39</v>
      </c>
      <c r="D193" s="13" t="s">
        <v>79</v>
      </c>
      <c r="E193" s="13" t="s">
        <v>726</v>
      </c>
      <c r="F193" s="13" t="s">
        <v>434</v>
      </c>
      <c r="G193" s="13" t="s">
        <v>54</v>
      </c>
      <c r="H193" s="13">
        <v>1</v>
      </c>
      <c r="I193" s="16">
        <v>3.2</v>
      </c>
      <c r="J193" s="16" t="s">
        <v>468</v>
      </c>
      <c r="K193" s="16" t="s">
        <v>469</v>
      </c>
      <c r="L193" s="16" t="s">
        <v>719</v>
      </c>
      <c r="M193" s="16" t="s">
        <v>44</v>
      </c>
      <c r="N193" s="16">
        <v>30</v>
      </c>
      <c r="O193" s="12">
        <f t="shared" si="3"/>
        <v>30</v>
      </c>
      <c r="P193" s="16">
        <v>30</v>
      </c>
      <c r="Q193" s="16"/>
      <c r="R193" s="13" t="s">
        <v>727</v>
      </c>
      <c r="S193" s="20" t="s">
        <v>728</v>
      </c>
      <c r="T193" s="21">
        <v>47</v>
      </c>
      <c r="U193" s="21">
        <v>159</v>
      </c>
      <c r="V193" s="21">
        <v>10</v>
      </c>
      <c r="W193" s="21">
        <v>45</v>
      </c>
      <c r="X193" s="13"/>
      <c r="Y193" s="13">
        <v>1</v>
      </c>
      <c r="Z193" s="12" t="s">
        <v>47</v>
      </c>
      <c r="AA193" s="12"/>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row>
    <row r="194" spans="1:256" s="5" customFormat="1" ht="54">
      <c r="A194" s="13">
        <v>184</v>
      </c>
      <c r="B194" s="13" t="s">
        <v>38</v>
      </c>
      <c r="C194" s="13" t="s">
        <v>39</v>
      </c>
      <c r="D194" s="13" t="s">
        <v>83</v>
      </c>
      <c r="E194" s="13" t="s">
        <v>729</v>
      </c>
      <c r="F194" s="13" t="s">
        <v>53</v>
      </c>
      <c r="G194" s="13" t="s">
        <v>383</v>
      </c>
      <c r="H194" s="13">
        <v>1</v>
      </c>
      <c r="I194" s="16">
        <v>1</v>
      </c>
      <c r="J194" s="16" t="s">
        <v>468</v>
      </c>
      <c r="K194" s="16" t="s">
        <v>469</v>
      </c>
      <c r="L194" s="16" t="s">
        <v>719</v>
      </c>
      <c r="M194" s="16" t="s">
        <v>44</v>
      </c>
      <c r="N194" s="16">
        <v>23</v>
      </c>
      <c r="O194" s="12">
        <f t="shared" si="3"/>
        <v>23</v>
      </c>
      <c r="P194" s="16">
        <v>23</v>
      </c>
      <c r="Q194" s="16"/>
      <c r="R194" s="13" t="s">
        <v>730</v>
      </c>
      <c r="S194" s="20" t="s">
        <v>731</v>
      </c>
      <c r="T194" s="21">
        <v>19</v>
      </c>
      <c r="U194" s="21">
        <v>95</v>
      </c>
      <c r="V194" s="21">
        <v>5</v>
      </c>
      <c r="W194" s="21">
        <v>24</v>
      </c>
      <c r="X194" s="13"/>
      <c r="Y194" s="13">
        <v>1</v>
      </c>
      <c r="Z194" s="12" t="s">
        <v>47</v>
      </c>
      <c r="AA194" s="12"/>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row>
    <row r="195" spans="1:256" s="5" customFormat="1" ht="54">
      <c r="A195" s="13">
        <v>185</v>
      </c>
      <c r="B195" s="13" t="s">
        <v>38</v>
      </c>
      <c r="C195" s="13" t="s">
        <v>114</v>
      </c>
      <c r="D195" s="13" t="s">
        <v>413</v>
      </c>
      <c r="E195" s="13" t="s">
        <v>732</v>
      </c>
      <c r="F195" s="13" t="s">
        <v>733</v>
      </c>
      <c r="G195" s="13" t="s">
        <v>383</v>
      </c>
      <c r="H195" s="13">
        <v>1</v>
      </c>
      <c r="I195" s="16">
        <v>1</v>
      </c>
      <c r="J195" s="16" t="s">
        <v>468</v>
      </c>
      <c r="K195" s="16" t="s">
        <v>469</v>
      </c>
      <c r="L195" s="16" t="s">
        <v>719</v>
      </c>
      <c r="M195" s="16" t="s">
        <v>44</v>
      </c>
      <c r="N195" s="16">
        <v>25</v>
      </c>
      <c r="O195" s="12">
        <f t="shared" si="3"/>
        <v>25</v>
      </c>
      <c r="P195" s="16">
        <v>25</v>
      </c>
      <c r="Q195" s="16"/>
      <c r="R195" s="13" t="s">
        <v>734</v>
      </c>
      <c r="S195" s="20" t="s">
        <v>735</v>
      </c>
      <c r="T195" s="21">
        <v>19</v>
      </c>
      <c r="U195" s="21">
        <v>65</v>
      </c>
      <c r="V195" s="21">
        <v>6</v>
      </c>
      <c r="W195" s="21">
        <v>20</v>
      </c>
      <c r="X195" s="13">
        <v>1</v>
      </c>
      <c r="Y195" s="13"/>
      <c r="Z195" s="12" t="s">
        <v>120</v>
      </c>
      <c r="AA195" s="12"/>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row>
    <row r="196" spans="1:256" s="5" customFormat="1" ht="54">
      <c r="A196" s="13">
        <v>186</v>
      </c>
      <c r="B196" s="36" t="s">
        <v>38</v>
      </c>
      <c r="C196" s="13" t="s">
        <v>142</v>
      </c>
      <c r="D196" s="13" t="s">
        <v>736</v>
      </c>
      <c r="E196" s="38" t="s">
        <v>737</v>
      </c>
      <c r="F196" s="13" t="s">
        <v>53</v>
      </c>
      <c r="G196" s="13" t="s">
        <v>183</v>
      </c>
      <c r="H196" s="39">
        <v>1</v>
      </c>
      <c r="I196" s="40">
        <v>100</v>
      </c>
      <c r="J196" s="12" t="s">
        <v>468</v>
      </c>
      <c r="K196" s="12" t="s">
        <v>469</v>
      </c>
      <c r="L196" s="12" t="s">
        <v>719</v>
      </c>
      <c r="M196" s="16" t="s">
        <v>44</v>
      </c>
      <c r="N196" s="44">
        <v>60</v>
      </c>
      <c r="O196" s="12">
        <f t="shared" si="3"/>
        <v>34.942514000000003</v>
      </c>
      <c r="P196" s="16">
        <v>34.942514000000003</v>
      </c>
      <c r="Q196" s="16"/>
      <c r="R196" s="45" t="s">
        <v>738</v>
      </c>
      <c r="S196" s="23" t="s">
        <v>739</v>
      </c>
      <c r="T196" s="46">
        <v>127</v>
      </c>
      <c r="U196" s="12">
        <v>658</v>
      </c>
      <c r="V196" s="12">
        <v>4</v>
      </c>
      <c r="W196" s="12">
        <v>23</v>
      </c>
      <c r="X196" s="12"/>
      <c r="Y196" s="12">
        <v>1</v>
      </c>
      <c r="Z196" s="12" t="s">
        <v>147</v>
      </c>
      <c r="AA196" s="12"/>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row>
    <row r="197" spans="1:256" s="5" customFormat="1" ht="54">
      <c r="A197" s="13">
        <v>187</v>
      </c>
      <c r="B197" s="13" t="s">
        <v>38</v>
      </c>
      <c r="C197" s="13" t="s">
        <v>142</v>
      </c>
      <c r="D197" s="13" t="s">
        <v>736</v>
      </c>
      <c r="E197" s="13" t="s">
        <v>740</v>
      </c>
      <c r="F197" s="13" t="s">
        <v>42</v>
      </c>
      <c r="G197" s="13" t="s">
        <v>383</v>
      </c>
      <c r="H197" s="13">
        <v>1</v>
      </c>
      <c r="I197" s="16">
        <v>1</v>
      </c>
      <c r="J197" s="16" t="s">
        <v>468</v>
      </c>
      <c r="K197" s="16" t="s">
        <v>469</v>
      </c>
      <c r="L197" s="16" t="s">
        <v>719</v>
      </c>
      <c r="M197" s="16" t="s">
        <v>44</v>
      </c>
      <c r="N197" s="16">
        <v>6.0574859999999999</v>
      </c>
      <c r="O197" s="12">
        <f t="shared" si="3"/>
        <v>6.0574859999999999</v>
      </c>
      <c r="P197" s="16">
        <v>6.0574859999999999</v>
      </c>
      <c r="Q197" s="16"/>
      <c r="R197" s="13" t="s">
        <v>741</v>
      </c>
      <c r="S197" s="20" t="s">
        <v>742</v>
      </c>
      <c r="T197" s="21">
        <v>59</v>
      </c>
      <c r="U197" s="21">
        <v>336</v>
      </c>
      <c r="V197" s="21">
        <v>25</v>
      </c>
      <c r="W197" s="21">
        <v>126</v>
      </c>
      <c r="X197" s="13"/>
      <c r="Y197" s="13">
        <v>1</v>
      </c>
      <c r="Z197" s="12" t="s">
        <v>147</v>
      </c>
      <c r="AA197" s="12"/>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row>
    <row r="198" spans="1:256" s="5" customFormat="1" ht="54">
      <c r="A198" s="13">
        <v>188</v>
      </c>
      <c r="B198" s="13" t="s">
        <v>38</v>
      </c>
      <c r="C198" s="13" t="s">
        <v>201</v>
      </c>
      <c r="D198" s="13" t="s">
        <v>211</v>
      </c>
      <c r="E198" s="13" t="s">
        <v>743</v>
      </c>
      <c r="F198" s="13" t="s">
        <v>53</v>
      </c>
      <c r="G198" s="13" t="s">
        <v>383</v>
      </c>
      <c r="H198" s="13">
        <v>1</v>
      </c>
      <c r="I198" s="16">
        <v>1</v>
      </c>
      <c r="J198" s="16" t="s">
        <v>468</v>
      </c>
      <c r="K198" s="16" t="s">
        <v>469</v>
      </c>
      <c r="L198" s="16" t="s">
        <v>719</v>
      </c>
      <c r="M198" s="16" t="s">
        <v>44</v>
      </c>
      <c r="N198" s="16">
        <v>48</v>
      </c>
      <c r="O198" s="12">
        <f t="shared" si="3"/>
        <v>48</v>
      </c>
      <c r="P198" s="16">
        <v>48</v>
      </c>
      <c r="Q198" s="16"/>
      <c r="R198" s="13" t="s">
        <v>744</v>
      </c>
      <c r="S198" s="20" t="s">
        <v>745</v>
      </c>
      <c r="T198" s="21">
        <v>27</v>
      </c>
      <c r="U198" s="21">
        <v>97</v>
      </c>
      <c r="V198" s="21">
        <v>8</v>
      </c>
      <c r="W198" s="21">
        <v>26</v>
      </c>
      <c r="X198" s="13">
        <v>1</v>
      </c>
      <c r="Y198" s="13"/>
      <c r="Z198" s="12" t="s">
        <v>206</v>
      </c>
      <c r="AA198" s="12"/>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row>
    <row r="199" spans="1:256" s="5" customFormat="1" ht="54">
      <c r="A199" s="13">
        <v>189</v>
      </c>
      <c r="B199" s="13" t="s">
        <v>38</v>
      </c>
      <c r="C199" s="13" t="s">
        <v>201</v>
      </c>
      <c r="D199" s="13" t="s">
        <v>746</v>
      </c>
      <c r="E199" s="13" t="s">
        <v>747</v>
      </c>
      <c r="F199" s="13" t="s">
        <v>53</v>
      </c>
      <c r="G199" s="13" t="s">
        <v>54</v>
      </c>
      <c r="H199" s="13">
        <v>1</v>
      </c>
      <c r="I199" s="16">
        <v>15</v>
      </c>
      <c r="J199" s="16" t="s">
        <v>468</v>
      </c>
      <c r="K199" s="16" t="s">
        <v>469</v>
      </c>
      <c r="L199" s="16" t="s">
        <v>719</v>
      </c>
      <c r="M199" s="16" t="s">
        <v>44</v>
      </c>
      <c r="N199" s="16">
        <v>87</v>
      </c>
      <c r="O199" s="12">
        <f t="shared" si="3"/>
        <v>87</v>
      </c>
      <c r="P199" s="16">
        <v>87</v>
      </c>
      <c r="Q199" s="16"/>
      <c r="R199" s="13" t="s">
        <v>748</v>
      </c>
      <c r="S199" s="20" t="s">
        <v>749</v>
      </c>
      <c r="T199" s="21">
        <v>107</v>
      </c>
      <c r="U199" s="21">
        <v>435</v>
      </c>
      <c r="V199" s="21">
        <v>33</v>
      </c>
      <c r="W199" s="21">
        <v>157</v>
      </c>
      <c r="X199" s="13">
        <v>1</v>
      </c>
      <c r="Y199" s="13"/>
      <c r="Z199" s="12" t="s">
        <v>750</v>
      </c>
      <c r="AA199" s="12"/>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row>
    <row r="200" spans="1:256" s="5" customFormat="1" ht="54">
      <c r="A200" s="13">
        <v>190</v>
      </c>
      <c r="B200" s="13" t="s">
        <v>38</v>
      </c>
      <c r="C200" s="13" t="s">
        <v>201</v>
      </c>
      <c r="D200" s="13" t="s">
        <v>751</v>
      </c>
      <c r="E200" s="13" t="s">
        <v>752</v>
      </c>
      <c r="F200" s="13" t="s">
        <v>53</v>
      </c>
      <c r="G200" s="13" t="s">
        <v>383</v>
      </c>
      <c r="H200" s="13">
        <v>1</v>
      </c>
      <c r="I200" s="16">
        <v>1</v>
      </c>
      <c r="J200" s="16" t="s">
        <v>468</v>
      </c>
      <c r="K200" s="16" t="s">
        <v>469</v>
      </c>
      <c r="L200" s="16" t="s">
        <v>719</v>
      </c>
      <c r="M200" s="16" t="s">
        <v>44</v>
      </c>
      <c r="N200" s="16">
        <v>10</v>
      </c>
      <c r="O200" s="12">
        <f t="shared" si="3"/>
        <v>10</v>
      </c>
      <c r="P200" s="16">
        <v>10</v>
      </c>
      <c r="Q200" s="16"/>
      <c r="R200" s="13" t="s">
        <v>753</v>
      </c>
      <c r="S200" s="20" t="s">
        <v>754</v>
      </c>
      <c r="T200" s="21">
        <v>90</v>
      </c>
      <c r="U200" s="21">
        <v>385</v>
      </c>
      <c r="V200" s="21">
        <v>33</v>
      </c>
      <c r="W200" s="21">
        <v>135</v>
      </c>
      <c r="X200" s="13">
        <v>1</v>
      </c>
      <c r="Y200" s="13"/>
      <c r="Z200" s="12" t="s">
        <v>206</v>
      </c>
      <c r="AA200" s="12"/>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row>
    <row r="201" spans="1:256" s="6" customFormat="1" ht="54">
      <c r="A201" s="13">
        <v>191</v>
      </c>
      <c r="B201" s="13" t="s">
        <v>38</v>
      </c>
      <c r="C201" s="13" t="s">
        <v>226</v>
      </c>
      <c r="D201" s="13" t="s">
        <v>227</v>
      </c>
      <c r="E201" s="13" t="s">
        <v>755</v>
      </c>
      <c r="F201" s="13" t="s">
        <v>53</v>
      </c>
      <c r="G201" s="13" t="s">
        <v>377</v>
      </c>
      <c r="H201" s="13">
        <v>1</v>
      </c>
      <c r="I201" s="16">
        <v>1</v>
      </c>
      <c r="J201" s="16" t="s">
        <v>468</v>
      </c>
      <c r="K201" s="16" t="s">
        <v>469</v>
      </c>
      <c r="L201" s="16" t="s">
        <v>719</v>
      </c>
      <c r="M201" s="16" t="s">
        <v>44</v>
      </c>
      <c r="N201" s="16">
        <v>26</v>
      </c>
      <c r="O201" s="12">
        <f t="shared" si="3"/>
        <v>26</v>
      </c>
      <c r="P201" s="16">
        <v>26</v>
      </c>
      <c r="Q201" s="16"/>
      <c r="R201" s="16" t="s">
        <v>756</v>
      </c>
      <c r="S201" s="25" t="s">
        <v>757</v>
      </c>
      <c r="T201" s="16">
        <v>29</v>
      </c>
      <c r="U201" s="16">
        <v>116</v>
      </c>
      <c r="V201" s="16">
        <v>18</v>
      </c>
      <c r="W201" s="16">
        <v>70</v>
      </c>
      <c r="X201" s="13">
        <v>1</v>
      </c>
      <c r="Y201" s="16"/>
      <c r="Z201" s="12" t="s">
        <v>231</v>
      </c>
      <c r="AA201" s="12"/>
      <c r="AB201" s="28"/>
      <c r="AC201" s="28"/>
      <c r="AD201" s="28"/>
      <c r="AE201" s="28"/>
      <c r="AF201" s="28"/>
      <c r="AG201" s="28"/>
      <c r="AH201" s="28"/>
      <c r="AI201" s="28"/>
      <c r="AJ201" s="28"/>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c r="BJ201" s="28"/>
      <c r="BK201" s="28"/>
      <c r="BL201" s="28"/>
      <c r="BM201" s="28"/>
      <c r="BN201" s="28"/>
      <c r="BO201" s="28"/>
      <c r="BP201" s="28"/>
      <c r="BQ201" s="28"/>
      <c r="BR201" s="28"/>
      <c r="BS201" s="28"/>
      <c r="BT201" s="28"/>
      <c r="BU201" s="28"/>
      <c r="BV201" s="28"/>
      <c r="BW201" s="28"/>
      <c r="BX201" s="28"/>
      <c r="BY201" s="28"/>
      <c r="BZ201" s="28"/>
      <c r="CA201" s="28"/>
      <c r="CB201" s="28"/>
      <c r="CC201" s="28"/>
      <c r="CD201" s="28"/>
      <c r="CE201" s="28"/>
      <c r="CF201" s="28"/>
      <c r="CG201" s="28"/>
      <c r="CH201" s="28"/>
      <c r="CI201" s="28"/>
      <c r="CJ201" s="28"/>
      <c r="CK201" s="28"/>
      <c r="CL201" s="28"/>
      <c r="CM201" s="28"/>
      <c r="CN201" s="28"/>
      <c r="CO201" s="28"/>
      <c r="CP201" s="28"/>
      <c r="CQ201" s="28"/>
      <c r="CR201" s="28"/>
      <c r="CS201" s="28"/>
      <c r="CT201" s="28"/>
      <c r="CU201" s="28"/>
      <c r="CV201" s="28"/>
      <c r="CW201" s="28"/>
      <c r="CX201" s="28"/>
      <c r="CY201" s="28"/>
      <c r="CZ201" s="28"/>
      <c r="DA201" s="28"/>
      <c r="DB201" s="28"/>
      <c r="DC201" s="28"/>
      <c r="DD201" s="28"/>
      <c r="DE201" s="28"/>
      <c r="DF201" s="28"/>
      <c r="DG201" s="28"/>
      <c r="DH201" s="28"/>
      <c r="DI201" s="28"/>
      <c r="DJ201" s="28"/>
      <c r="DK201" s="28"/>
      <c r="DL201" s="28"/>
      <c r="DM201" s="28"/>
      <c r="DN201" s="28"/>
      <c r="DO201" s="28"/>
      <c r="DP201" s="28"/>
      <c r="DQ201" s="28"/>
      <c r="DR201" s="28"/>
      <c r="DS201" s="28"/>
      <c r="DT201" s="28"/>
      <c r="DU201" s="28"/>
      <c r="DV201" s="28"/>
      <c r="DW201" s="28"/>
      <c r="DX201" s="28"/>
      <c r="DY201" s="28"/>
      <c r="DZ201" s="28"/>
      <c r="EA201" s="28"/>
      <c r="EB201" s="28"/>
      <c r="EC201" s="28"/>
      <c r="ED201" s="28"/>
      <c r="EE201" s="28"/>
      <c r="EF201" s="28"/>
      <c r="EG201" s="28"/>
      <c r="EH201" s="28"/>
      <c r="EI201" s="28"/>
      <c r="EJ201" s="28"/>
      <c r="EK201" s="28"/>
      <c r="EL201" s="28"/>
      <c r="EM201" s="28"/>
      <c r="EN201" s="28"/>
      <c r="EO201" s="28"/>
      <c r="EP201" s="28"/>
      <c r="EQ201" s="28"/>
      <c r="ER201" s="28"/>
      <c r="ES201" s="28"/>
      <c r="ET201" s="28"/>
      <c r="EU201" s="28"/>
      <c r="EV201" s="28"/>
      <c r="EW201" s="28"/>
      <c r="EX201" s="28"/>
      <c r="EY201" s="28"/>
      <c r="EZ201" s="28"/>
      <c r="FA201" s="28"/>
      <c r="FB201" s="28"/>
      <c r="FC201" s="28"/>
      <c r="FD201" s="28"/>
      <c r="FE201" s="28"/>
      <c r="FF201" s="28"/>
      <c r="FG201" s="28"/>
      <c r="FH201" s="28"/>
      <c r="FI201" s="28"/>
      <c r="FJ201" s="28"/>
      <c r="FK201" s="28"/>
      <c r="FL201" s="28"/>
      <c r="FM201" s="28"/>
      <c r="FN201" s="28"/>
      <c r="FO201" s="28"/>
      <c r="FP201" s="28"/>
      <c r="FQ201" s="28"/>
      <c r="FR201" s="28"/>
      <c r="FS201" s="28"/>
      <c r="FT201" s="28"/>
      <c r="FU201" s="28"/>
      <c r="FV201" s="28"/>
      <c r="FW201" s="28"/>
      <c r="FX201" s="28"/>
      <c r="FY201" s="28"/>
      <c r="FZ201" s="28"/>
      <c r="GA201" s="28"/>
      <c r="GB201" s="28"/>
      <c r="GC201" s="28"/>
      <c r="GD201" s="28"/>
      <c r="GE201" s="28"/>
      <c r="GF201" s="28"/>
      <c r="GG201" s="28"/>
      <c r="GH201" s="28"/>
      <c r="GI201" s="28"/>
      <c r="GJ201" s="28"/>
      <c r="GK201" s="28"/>
      <c r="GL201" s="28"/>
      <c r="GM201" s="28"/>
      <c r="GN201" s="28"/>
      <c r="GO201" s="28"/>
      <c r="GP201" s="28"/>
      <c r="GQ201" s="28"/>
      <c r="GR201" s="28"/>
      <c r="GS201" s="28"/>
      <c r="GT201" s="28"/>
      <c r="GU201" s="28"/>
      <c r="GV201" s="28"/>
      <c r="GW201" s="28"/>
      <c r="GX201" s="28"/>
      <c r="GY201" s="28"/>
      <c r="GZ201" s="28"/>
      <c r="HA201" s="28"/>
      <c r="HB201" s="28"/>
      <c r="HC201" s="28"/>
      <c r="HD201" s="28"/>
      <c r="HE201" s="28"/>
      <c r="HF201" s="28"/>
      <c r="HG201" s="28"/>
      <c r="HH201" s="28"/>
      <c r="HI201" s="28"/>
      <c r="HJ201" s="28"/>
      <c r="HK201" s="28"/>
      <c r="HL201" s="28"/>
      <c r="HM201" s="28"/>
      <c r="HN201" s="28"/>
      <c r="HO201" s="28"/>
      <c r="HP201" s="28"/>
      <c r="HQ201" s="28"/>
      <c r="HR201" s="28"/>
      <c r="HS201" s="28"/>
      <c r="HT201" s="28"/>
      <c r="HU201" s="28"/>
      <c r="HV201" s="28"/>
      <c r="HW201" s="28"/>
      <c r="HX201" s="28"/>
      <c r="HY201" s="28"/>
      <c r="HZ201" s="28"/>
      <c r="IA201" s="28"/>
      <c r="IB201" s="28"/>
      <c r="IC201" s="28"/>
      <c r="ID201" s="28"/>
      <c r="IE201" s="28"/>
      <c r="IF201" s="28"/>
      <c r="IG201" s="28"/>
      <c r="IH201" s="28"/>
      <c r="II201" s="28"/>
      <c r="IJ201" s="28"/>
      <c r="IK201" s="28"/>
      <c r="IL201" s="28"/>
      <c r="IM201" s="28"/>
      <c r="IN201" s="28"/>
      <c r="IO201" s="28"/>
      <c r="IP201" s="28"/>
      <c r="IQ201" s="28"/>
      <c r="IR201" s="28"/>
      <c r="IS201" s="28"/>
      <c r="IT201" s="28"/>
      <c r="IU201" s="28"/>
      <c r="IV201" s="28"/>
    </row>
    <row r="202" spans="1:256" s="6" customFormat="1" ht="54">
      <c r="A202" s="13">
        <v>192</v>
      </c>
      <c r="B202" s="13" t="s">
        <v>38</v>
      </c>
      <c r="C202" s="13" t="s">
        <v>226</v>
      </c>
      <c r="D202" s="13" t="s">
        <v>227</v>
      </c>
      <c r="E202" s="13" t="s">
        <v>758</v>
      </c>
      <c r="F202" s="13" t="s">
        <v>53</v>
      </c>
      <c r="G202" s="13" t="s">
        <v>377</v>
      </c>
      <c r="H202" s="13">
        <v>1</v>
      </c>
      <c r="I202" s="16">
        <v>1</v>
      </c>
      <c r="J202" s="16" t="s">
        <v>468</v>
      </c>
      <c r="K202" s="16" t="s">
        <v>469</v>
      </c>
      <c r="L202" s="16" t="s">
        <v>719</v>
      </c>
      <c r="M202" s="16" t="s">
        <v>44</v>
      </c>
      <c r="N202" s="16">
        <v>26</v>
      </c>
      <c r="O202" s="12">
        <f t="shared" ref="O202:O236" si="4">P202+Q202</f>
        <v>26</v>
      </c>
      <c r="P202" s="16">
        <v>26</v>
      </c>
      <c r="Q202" s="16"/>
      <c r="R202" s="16" t="s">
        <v>756</v>
      </c>
      <c r="S202" s="25" t="s">
        <v>759</v>
      </c>
      <c r="T202" s="16">
        <v>26</v>
      </c>
      <c r="U202" s="16">
        <v>106</v>
      </c>
      <c r="V202" s="16">
        <v>14</v>
      </c>
      <c r="W202" s="16">
        <v>66</v>
      </c>
      <c r="X202" s="13">
        <v>1</v>
      </c>
      <c r="Y202" s="16"/>
      <c r="Z202" s="12" t="s">
        <v>231</v>
      </c>
      <c r="AA202" s="12"/>
      <c r="AB202" s="28"/>
      <c r="AC202" s="28"/>
      <c r="AD202" s="28"/>
      <c r="AE202" s="28"/>
      <c r="AF202" s="28"/>
      <c r="AG202" s="28"/>
      <c r="AH202" s="28"/>
      <c r="AI202" s="28"/>
      <c r="AJ202" s="28"/>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c r="BJ202" s="28"/>
      <c r="BK202" s="28"/>
      <c r="BL202" s="28"/>
      <c r="BM202" s="28"/>
      <c r="BN202" s="28"/>
      <c r="BO202" s="28"/>
      <c r="BP202" s="28"/>
      <c r="BQ202" s="28"/>
      <c r="BR202" s="28"/>
      <c r="BS202" s="28"/>
      <c r="BT202" s="28"/>
      <c r="BU202" s="28"/>
      <c r="BV202" s="28"/>
      <c r="BW202" s="28"/>
      <c r="BX202" s="28"/>
      <c r="BY202" s="28"/>
      <c r="BZ202" s="28"/>
      <c r="CA202" s="28"/>
      <c r="CB202" s="28"/>
      <c r="CC202" s="28"/>
      <c r="CD202" s="28"/>
      <c r="CE202" s="28"/>
      <c r="CF202" s="28"/>
      <c r="CG202" s="28"/>
      <c r="CH202" s="28"/>
      <c r="CI202" s="28"/>
      <c r="CJ202" s="28"/>
      <c r="CK202" s="28"/>
      <c r="CL202" s="28"/>
      <c r="CM202" s="28"/>
      <c r="CN202" s="28"/>
      <c r="CO202" s="28"/>
      <c r="CP202" s="28"/>
      <c r="CQ202" s="28"/>
      <c r="CR202" s="28"/>
      <c r="CS202" s="28"/>
      <c r="CT202" s="28"/>
      <c r="CU202" s="28"/>
      <c r="CV202" s="28"/>
      <c r="CW202" s="28"/>
      <c r="CX202" s="28"/>
      <c r="CY202" s="28"/>
      <c r="CZ202" s="28"/>
      <c r="DA202" s="28"/>
      <c r="DB202" s="28"/>
      <c r="DC202" s="28"/>
      <c r="DD202" s="28"/>
      <c r="DE202" s="28"/>
      <c r="DF202" s="28"/>
      <c r="DG202" s="28"/>
      <c r="DH202" s="28"/>
      <c r="DI202" s="28"/>
      <c r="DJ202" s="28"/>
      <c r="DK202" s="28"/>
      <c r="DL202" s="28"/>
      <c r="DM202" s="28"/>
      <c r="DN202" s="28"/>
      <c r="DO202" s="28"/>
      <c r="DP202" s="28"/>
      <c r="DQ202" s="28"/>
      <c r="DR202" s="28"/>
      <c r="DS202" s="28"/>
      <c r="DT202" s="28"/>
      <c r="DU202" s="28"/>
      <c r="DV202" s="28"/>
      <c r="DW202" s="28"/>
      <c r="DX202" s="28"/>
      <c r="DY202" s="28"/>
      <c r="DZ202" s="28"/>
      <c r="EA202" s="28"/>
      <c r="EB202" s="28"/>
      <c r="EC202" s="28"/>
      <c r="ED202" s="28"/>
      <c r="EE202" s="28"/>
      <c r="EF202" s="28"/>
      <c r="EG202" s="28"/>
      <c r="EH202" s="28"/>
      <c r="EI202" s="28"/>
      <c r="EJ202" s="28"/>
      <c r="EK202" s="28"/>
      <c r="EL202" s="28"/>
      <c r="EM202" s="28"/>
      <c r="EN202" s="28"/>
      <c r="EO202" s="28"/>
      <c r="EP202" s="28"/>
      <c r="EQ202" s="28"/>
      <c r="ER202" s="28"/>
      <c r="ES202" s="28"/>
      <c r="ET202" s="28"/>
      <c r="EU202" s="28"/>
      <c r="EV202" s="28"/>
      <c r="EW202" s="28"/>
      <c r="EX202" s="28"/>
      <c r="EY202" s="28"/>
      <c r="EZ202" s="28"/>
      <c r="FA202" s="28"/>
      <c r="FB202" s="28"/>
      <c r="FC202" s="28"/>
      <c r="FD202" s="28"/>
      <c r="FE202" s="28"/>
      <c r="FF202" s="28"/>
      <c r="FG202" s="28"/>
      <c r="FH202" s="28"/>
      <c r="FI202" s="28"/>
      <c r="FJ202" s="28"/>
      <c r="FK202" s="28"/>
      <c r="FL202" s="28"/>
      <c r="FM202" s="28"/>
      <c r="FN202" s="28"/>
      <c r="FO202" s="28"/>
      <c r="FP202" s="28"/>
      <c r="FQ202" s="28"/>
      <c r="FR202" s="28"/>
      <c r="FS202" s="28"/>
      <c r="FT202" s="28"/>
      <c r="FU202" s="28"/>
      <c r="FV202" s="28"/>
      <c r="FW202" s="28"/>
      <c r="FX202" s="28"/>
      <c r="FY202" s="28"/>
      <c r="FZ202" s="28"/>
      <c r="GA202" s="28"/>
      <c r="GB202" s="28"/>
      <c r="GC202" s="28"/>
      <c r="GD202" s="28"/>
      <c r="GE202" s="28"/>
      <c r="GF202" s="28"/>
      <c r="GG202" s="28"/>
      <c r="GH202" s="28"/>
      <c r="GI202" s="28"/>
      <c r="GJ202" s="28"/>
      <c r="GK202" s="28"/>
      <c r="GL202" s="28"/>
      <c r="GM202" s="28"/>
      <c r="GN202" s="28"/>
      <c r="GO202" s="28"/>
      <c r="GP202" s="28"/>
      <c r="GQ202" s="28"/>
      <c r="GR202" s="28"/>
      <c r="GS202" s="28"/>
      <c r="GT202" s="28"/>
      <c r="GU202" s="28"/>
      <c r="GV202" s="28"/>
      <c r="GW202" s="28"/>
      <c r="GX202" s="28"/>
      <c r="GY202" s="28"/>
      <c r="GZ202" s="28"/>
      <c r="HA202" s="28"/>
      <c r="HB202" s="28"/>
      <c r="HC202" s="28"/>
      <c r="HD202" s="28"/>
      <c r="HE202" s="28"/>
      <c r="HF202" s="28"/>
      <c r="HG202" s="28"/>
      <c r="HH202" s="28"/>
      <c r="HI202" s="28"/>
      <c r="HJ202" s="28"/>
      <c r="HK202" s="28"/>
      <c r="HL202" s="28"/>
      <c r="HM202" s="28"/>
      <c r="HN202" s="28"/>
      <c r="HO202" s="28"/>
      <c r="HP202" s="28"/>
      <c r="HQ202" s="28"/>
      <c r="HR202" s="28"/>
      <c r="HS202" s="28"/>
      <c r="HT202" s="28"/>
      <c r="HU202" s="28"/>
      <c r="HV202" s="28"/>
      <c r="HW202" s="28"/>
      <c r="HX202" s="28"/>
      <c r="HY202" s="28"/>
      <c r="HZ202" s="28"/>
      <c r="IA202" s="28"/>
      <c r="IB202" s="28"/>
      <c r="IC202" s="28"/>
      <c r="ID202" s="28"/>
      <c r="IE202" s="28"/>
      <c r="IF202" s="28"/>
      <c r="IG202" s="28"/>
      <c r="IH202" s="28"/>
      <c r="II202" s="28"/>
      <c r="IJ202" s="28"/>
      <c r="IK202" s="28"/>
      <c r="IL202" s="28"/>
      <c r="IM202" s="28"/>
      <c r="IN202" s="28"/>
      <c r="IO202" s="28"/>
      <c r="IP202" s="28"/>
      <c r="IQ202" s="28"/>
      <c r="IR202" s="28"/>
      <c r="IS202" s="28"/>
      <c r="IT202" s="28"/>
      <c r="IU202" s="28"/>
      <c r="IV202" s="28"/>
    </row>
    <row r="203" spans="1:256" s="6" customFormat="1" ht="54">
      <c r="A203" s="13">
        <v>193</v>
      </c>
      <c r="B203" s="13" t="s">
        <v>38</v>
      </c>
      <c r="C203" s="13" t="s">
        <v>226</v>
      </c>
      <c r="D203" s="13" t="s">
        <v>227</v>
      </c>
      <c r="E203" s="13" t="s">
        <v>760</v>
      </c>
      <c r="F203" s="13" t="s">
        <v>53</v>
      </c>
      <c r="G203" s="13" t="s">
        <v>383</v>
      </c>
      <c r="H203" s="13">
        <v>1</v>
      </c>
      <c r="I203" s="16">
        <v>1</v>
      </c>
      <c r="J203" s="16" t="s">
        <v>468</v>
      </c>
      <c r="K203" s="16" t="s">
        <v>469</v>
      </c>
      <c r="L203" s="16" t="s">
        <v>719</v>
      </c>
      <c r="M203" s="16" t="s">
        <v>44</v>
      </c>
      <c r="N203" s="16">
        <v>45</v>
      </c>
      <c r="O203" s="12">
        <v>45</v>
      </c>
      <c r="P203" s="16">
        <v>45</v>
      </c>
      <c r="Q203" s="16"/>
      <c r="R203" s="16" t="s">
        <v>761</v>
      </c>
      <c r="S203" s="25" t="s">
        <v>762</v>
      </c>
      <c r="T203" s="16">
        <v>40</v>
      </c>
      <c r="U203" s="16">
        <v>150</v>
      </c>
      <c r="V203" s="16">
        <v>14</v>
      </c>
      <c r="W203" s="16">
        <v>66</v>
      </c>
      <c r="X203" s="13">
        <v>1</v>
      </c>
      <c r="Y203" s="16"/>
      <c r="Z203" s="12" t="s">
        <v>231</v>
      </c>
      <c r="AA203" s="12"/>
      <c r="AB203" s="28"/>
      <c r="AC203" s="28"/>
      <c r="AD203" s="28"/>
      <c r="AE203" s="28"/>
      <c r="AF203" s="28"/>
      <c r="AG203" s="28"/>
      <c r="AH203" s="28"/>
      <c r="AI203" s="28"/>
      <c r="AJ203" s="28"/>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c r="BJ203" s="28"/>
      <c r="BK203" s="28"/>
      <c r="BL203" s="28"/>
      <c r="BM203" s="28"/>
      <c r="BN203" s="28"/>
      <c r="BO203" s="28"/>
      <c r="BP203" s="28"/>
      <c r="BQ203" s="28"/>
      <c r="BR203" s="28"/>
      <c r="BS203" s="28"/>
      <c r="BT203" s="28"/>
      <c r="BU203" s="28"/>
      <c r="BV203" s="28"/>
      <c r="BW203" s="28"/>
      <c r="BX203" s="28"/>
      <c r="BY203" s="28"/>
      <c r="BZ203" s="28"/>
      <c r="CA203" s="28"/>
      <c r="CB203" s="28"/>
      <c r="CC203" s="28"/>
      <c r="CD203" s="28"/>
      <c r="CE203" s="28"/>
      <c r="CF203" s="28"/>
      <c r="CG203" s="28"/>
      <c r="CH203" s="28"/>
      <c r="CI203" s="28"/>
      <c r="CJ203" s="28"/>
      <c r="CK203" s="28"/>
      <c r="CL203" s="28"/>
      <c r="CM203" s="28"/>
      <c r="CN203" s="28"/>
      <c r="CO203" s="28"/>
      <c r="CP203" s="28"/>
      <c r="CQ203" s="28"/>
      <c r="CR203" s="28"/>
      <c r="CS203" s="28"/>
      <c r="CT203" s="28"/>
      <c r="CU203" s="28"/>
      <c r="CV203" s="28"/>
      <c r="CW203" s="28"/>
      <c r="CX203" s="28"/>
      <c r="CY203" s="28"/>
      <c r="CZ203" s="28"/>
      <c r="DA203" s="28"/>
      <c r="DB203" s="28"/>
      <c r="DC203" s="28"/>
      <c r="DD203" s="28"/>
      <c r="DE203" s="28"/>
      <c r="DF203" s="28"/>
      <c r="DG203" s="28"/>
      <c r="DH203" s="28"/>
      <c r="DI203" s="28"/>
      <c r="DJ203" s="28"/>
      <c r="DK203" s="28"/>
      <c r="DL203" s="28"/>
      <c r="DM203" s="28"/>
      <c r="DN203" s="28"/>
      <c r="DO203" s="28"/>
      <c r="DP203" s="28"/>
      <c r="DQ203" s="28"/>
      <c r="DR203" s="28"/>
      <c r="DS203" s="28"/>
      <c r="DT203" s="28"/>
      <c r="DU203" s="28"/>
      <c r="DV203" s="28"/>
      <c r="DW203" s="28"/>
      <c r="DX203" s="28"/>
      <c r="DY203" s="28"/>
      <c r="DZ203" s="28"/>
      <c r="EA203" s="28"/>
      <c r="EB203" s="28"/>
      <c r="EC203" s="28"/>
      <c r="ED203" s="28"/>
      <c r="EE203" s="28"/>
      <c r="EF203" s="28"/>
      <c r="EG203" s="28"/>
      <c r="EH203" s="28"/>
      <c r="EI203" s="28"/>
      <c r="EJ203" s="28"/>
      <c r="EK203" s="28"/>
      <c r="EL203" s="28"/>
      <c r="EM203" s="28"/>
      <c r="EN203" s="28"/>
      <c r="EO203" s="28"/>
      <c r="EP203" s="28"/>
      <c r="EQ203" s="28"/>
      <c r="ER203" s="28"/>
      <c r="ES203" s="28"/>
      <c r="ET203" s="28"/>
      <c r="EU203" s="28"/>
      <c r="EV203" s="28"/>
      <c r="EW203" s="28"/>
      <c r="EX203" s="28"/>
      <c r="EY203" s="28"/>
      <c r="EZ203" s="28"/>
      <c r="FA203" s="28"/>
      <c r="FB203" s="28"/>
      <c r="FC203" s="28"/>
      <c r="FD203" s="28"/>
      <c r="FE203" s="28"/>
      <c r="FF203" s="28"/>
      <c r="FG203" s="28"/>
      <c r="FH203" s="28"/>
      <c r="FI203" s="28"/>
      <c r="FJ203" s="28"/>
      <c r="FK203" s="28"/>
      <c r="FL203" s="28"/>
      <c r="FM203" s="28"/>
      <c r="FN203" s="28"/>
      <c r="FO203" s="28"/>
      <c r="FP203" s="28"/>
      <c r="FQ203" s="28"/>
      <c r="FR203" s="28"/>
      <c r="FS203" s="28"/>
      <c r="FT203" s="28"/>
      <c r="FU203" s="28"/>
      <c r="FV203" s="28"/>
      <c r="FW203" s="28"/>
      <c r="FX203" s="28"/>
      <c r="FY203" s="28"/>
      <c r="FZ203" s="28"/>
      <c r="GA203" s="28"/>
      <c r="GB203" s="28"/>
      <c r="GC203" s="28"/>
      <c r="GD203" s="28"/>
      <c r="GE203" s="28"/>
      <c r="GF203" s="28"/>
      <c r="GG203" s="28"/>
      <c r="GH203" s="28"/>
      <c r="GI203" s="28"/>
      <c r="GJ203" s="28"/>
      <c r="GK203" s="28"/>
      <c r="GL203" s="28"/>
      <c r="GM203" s="28"/>
      <c r="GN203" s="28"/>
      <c r="GO203" s="28"/>
      <c r="GP203" s="28"/>
      <c r="GQ203" s="28"/>
      <c r="GR203" s="28"/>
      <c r="GS203" s="28"/>
      <c r="GT203" s="28"/>
      <c r="GU203" s="28"/>
      <c r="GV203" s="28"/>
      <c r="GW203" s="28"/>
      <c r="GX203" s="28"/>
      <c r="GY203" s="28"/>
      <c r="GZ203" s="28"/>
      <c r="HA203" s="28"/>
      <c r="HB203" s="28"/>
      <c r="HC203" s="28"/>
      <c r="HD203" s="28"/>
      <c r="HE203" s="28"/>
      <c r="HF203" s="28"/>
      <c r="HG203" s="28"/>
      <c r="HH203" s="28"/>
      <c r="HI203" s="28"/>
      <c r="HJ203" s="28"/>
      <c r="HK203" s="28"/>
      <c r="HL203" s="28"/>
      <c r="HM203" s="28"/>
      <c r="HN203" s="28"/>
      <c r="HO203" s="28"/>
      <c r="HP203" s="28"/>
      <c r="HQ203" s="28"/>
      <c r="HR203" s="28"/>
      <c r="HS203" s="28"/>
      <c r="HT203" s="28"/>
      <c r="HU203" s="28"/>
      <c r="HV203" s="28"/>
      <c r="HW203" s="28"/>
      <c r="HX203" s="28"/>
      <c r="HY203" s="28"/>
      <c r="HZ203" s="28"/>
      <c r="IA203" s="28"/>
      <c r="IB203" s="28"/>
      <c r="IC203" s="28"/>
      <c r="ID203" s="28"/>
      <c r="IE203" s="28"/>
      <c r="IF203" s="28"/>
      <c r="IG203" s="28"/>
      <c r="IH203" s="28"/>
      <c r="II203" s="28"/>
      <c r="IJ203" s="28"/>
      <c r="IK203" s="28"/>
      <c r="IL203" s="28"/>
      <c r="IM203" s="28"/>
      <c r="IN203" s="28"/>
      <c r="IO203" s="28"/>
      <c r="IP203" s="28"/>
      <c r="IQ203" s="28"/>
      <c r="IR203" s="28"/>
      <c r="IS203" s="28"/>
      <c r="IT203" s="28"/>
      <c r="IU203" s="28"/>
      <c r="IV203" s="28"/>
    </row>
    <row r="204" spans="1:256" s="6" customFormat="1" ht="54">
      <c r="A204" s="13">
        <v>194</v>
      </c>
      <c r="B204" s="13" t="s">
        <v>38</v>
      </c>
      <c r="C204" s="13" t="s">
        <v>226</v>
      </c>
      <c r="D204" s="13" t="s">
        <v>763</v>
      </c>
      <c r="E204" s="13" t="s">
        <v>764</v>
      </c>
      <c r="F204" s="13" t="s">
        <v>53</v>
      </c>
      <c r="G204" s="13" t="s">
        <v>377</v>
      </c>
      <c r="H204" s="13">
        <v>1</v>
      </c>
      <c r="I204" s="16">
        <v>1</v>
      </c>
      <c r="J204" s="16" t="s">
        <v>468</v>
      </c>
      <c r="K204" s="16" t="s">
        <v>469</v>
      </c>
      <c r="L204" s="16" t="s">
        <v>719</v>
      </c>
      <c r="M204" s="16" t="s">
        <v>44</v>
      </c>
      <c r="N204" s="16">
        <v>30</v>
      </c>
      <c r="O204" s="12">
        <f t="shared" si="4"/>
        <v>30</v>
      </c>
      <c r="P204" s="16">
        <v>30</v>
      </c>
      <c r="Q204" s="16"/>
      <c r="R204" s="13" t="s">
        <v>765</v>
      </c>
      <c r="S204" s="20" t="s">
        <v>766</v>
      </c>
      <c r="T204" s="21">
        <v>145</v>
      </c>
      <c r="U204" s="21">
        <v>650</v>
      </c>
      <c r="V204" s="21">
        <v>26</v>
      </c>
      <c r="W204" s="21">
        <v>90</v>
      </c>
      <c r="X204" s="13"/>
      <c r="Y204" s="13">
        <v>1</v>
      </c>
      <c r="Z204" s="12" t="s">
        <v>231</v>
      </c>
      <c r="AA204" s="12"/>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c r="GV204" s="28"/>
      <c r="GW204" s="28"/>
      <c r="GX204" s="28"/>
      <c r="GY204" s="28"/>
      <c r="GZ204" s="28"/>
      <c r="HA204" s="28"/>
      <c r="HB204" s="28"/>
      <c r="HC204" s="28"/>
      <c r="HD204" s="28"/>
      <c r="HE204" s="28"/>
      <c r="HF204" s="28"/>
      <c r="HG204" s="28"/>
      <c r="HH204" s="28"/>
      <c r="HI204" s="28"/>
      <c r="HJ204" s="28"/>
      <c r="HK204" s="28"/>
      <c r="HL204" s="28"/>
      <c r="HM204" s="28"/>
      <c r="HN204" s="28"/>
      <c r="HO204" s="28"/>
      <c r="HP204" s="28"/>
      <c r="HQ204" s="28"/>
      <c r="HR204" s="28"/>
      <c r="HS204" s="28"/>
      <c r="HT204" s="28"/>
      <c r="HU204" s="28"/>
      <c r="HV204" s="28"/>
      <c r="HW204" s="28"/>
      <c r="HX204" s="28"/>
      <c r="HY204" s="28"/>
      <c r="HZ204" s="28"/>
      <c r="IA204" s="28"/>
      <c r="IB204" s="28"/>
      <c r="IC204" s="28"/>
      <c r="ID204" s="28"/>
      <c r="IE204" s="28"/>
      <c r="IF204" s="28"/>
      <c r="IG204" s="28"/>
      <c r="IH204" s="28"/>
      <c r="II204" s="28"/>
      <c r="IJ204" s="28"/>
      <c r="IK204" s="28"/>
      <c r="IL204" s="28"/>
      <c r="IM204" s="28"/>
      <c r="IN204" s="28"/>
      <c r="IO204" s="28"/>
      <c r="IP204" s="28"/>
      <c r="IQ204" s="28"/>
      <c r="IR204" s="28"/>
      <c r="IS204" s="28"/>
      <c r="IT204" s="28"/>
      <c r="IU204" s="28"/>
      <c r="IV204" s="28"/>
    </row>
    <row r="205" spans="1:256" s="5" customFormat="1" ht="54">
      <c r="A205" s="13">
        <v>195</v>
      </c>
      <c r="B205" s="13" t="s">
        <v>38</v>
      </c>
      <c r="C205" s="13" t="s">
        <v>226</v>
      </c>
      <c r="D205" s="13" t="s">
        <v>642</v>
      </c>
      <c r="E205" s="13" t="s">
        <v>767</v>
      </c>
      <c r="F205" s="13" t="s">
        <v>42</v>
      </c>
      <c r="G205" s="13" t="s">
        <v>377</v>
      </c>
      <c r="H205" s="13">
        <v>1</v>
      </c>
      <c r="I205" s="16">
        <v>2</v>
      </c>
      <c r="J205" s="16" t="s">
        <v>468</v>
      </c>
      <c r="K205" s="16" t="s">
        <v>469</v>
      </c>
      <c r="L205" s="16" t="s">
        <v>719</v>
      </c>
      <c r="M205" s="16" t="s">
        <v>44</v>
      </c>
      <c r="N205" s="16">
        <v>103</v>
      </c>
      <c r="O205" s="17">
        <v>103</v>
      </c>
      <c r="P205" s="16">
        <v>103</v>
      </c>
      <c r="Q205" s="16"/>
      <c r="R205" s="16" t="s">
        <v>768</v>
      </c>
      <c r="S205" s="25" t="s">
        <v>769</v>
      </c>
      <c r="T205" s="16">
        <v>1305</v>
      </c>
      <c r="U205" s="16">
        <v>5217</v>
      </c>
      <c r="V205" s="16">
        <v>378</v>
      </c>
      <c r="W205" s="16">
        <v>1239</v>
      </c>
      <c r="X205" s="16"/>
      <c r="Y205" s="16">
        <v>1</v>
      </c>
      <c r="Z205" s="12" t="s">
        <v>750</v>
      </c>
      <c r="AA205" s="12"/>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row>
    <row r="206" spans="1:256" ht="54">
      <c r="A206" s="13">
        <v>196</v>
      </c>
      <c r="B206" s="13" t="s">
        <v>38</v>
      </c>
      <c r="C206" s="13" t="s">
        <v>273</v>
      </c>
      <c r="D206" s="13" t="s">
        <v>289</v>
      </c>
      <c r="E206" s="13" t="s">
        <v>770</v>
      </c>
      <c r="F206" s="13" t="s">
        <v>53</v>
      </c>
      <c r="G206" s="13" t="s">
        <v>54</v>
      </c>
      <c r="H206" s="13">
        <v>1</v>
      </c>
      <c r="I206" s="16">
        <v>10</v>
      </c>
      <c r="J206" s="16" t="s">
        <v>468</v>
      </c>
      <c r="K206" s="16" t="s">
        <v>469</v>
      </c>
      <c r="L206" s="16" t="s">
        <v>719</v>
      </c>
      <c r="M206" s="16" t="s">
        <v>44</v>
      </c>
      <c r="N206" s="16">
        <v>20</v>
      </c>
      <c r="O206" s="12">
        <f t="shared" si="4"/>
        <v>20</v>
      </c>
      <c r="P206" s="16">
        <v>20</v>
      </c>
      <c r="Q206" s="16"/>
      <c r="R206" s="13" t="s">
        <v>771</v>
      </c>
      <c r="S206" s="20" t="s">
        <v>772</v>
      </c>
      <c r="T206" s="21">
        <v>138</v>
      </c>
      <c r="U206" s="21">
        <v>609</v>
      </c>
      <c r="V206" s="21">
        <v>80</v>
      </c>
      <c r="W206" s="21">
        <v>400</v>
      </c>
      <c r="X206" s="13">
        <v>1</v>
      </c>
      <c r="Y206" s="13"/>
      <c r="Z206" s="12" t="s">
        <v>278</v>
      </c>
      <c r="AA206" s="12"/>
    </row>
    <row r="207" spans="1:256" s="5" customFormat="1" ht="54">
      <c r="A207" s="13">
        <v>197</v>
      </c>
      <c r="B207" s="13" t="s">
        <v>38</v>
      </c>
      <c r="C207" s="13" t="s">
        <v>293</v>
      </c>
      <c r="D207" s="13" t="s">
        <v>294</v>
      </c>
      <c r="E207" s="13" t="s">
        <v>773</v>
      </c>
      <c r="F207" s="13" t="s">
        <v>53</v>
      </c>
      <c r="G207" s="13" t="s">
        <v>373</v>
      </c>
      <c r="H207" s="13">
        <v>1</v>
      </c>
      <c r="I207" s="16">
        <v>1</v>
      </c>
      <c r="J207" s="16" t="s">
        <v>468</v>
      </c>
      <c r="K207" s="16" t="s">
        <v>469</v>
      </c>
      <c r="L207" s="16" t="s">
        <v>719</v>
      </c>
      <c r="M207" s="16" t="s">
        <v>44</v>
      </c>
      <c r="N207" s="16">
        <v>60</v>
      </c>
      <c r="O207" s="12">
        <f t="shared" si="4"/>
        <v>60</v>
      </c>
      <c r="P207" s="16">
        <v>60</v>
      </c>
      <c r="Q207" s="16"/>
      <c r="R207" s="13" t="s">
        <v>774</v>
      </c>
      <c r="S207" s="20" t="s">
        <v>775</v>
      </c>
      <c r="T207" s="21">
        <v>264</v>
      </c>
      <c r="U207" s="21">
        <v>1243</v>
      </c>
      <c r="V207" s="21">
        <v>86</v>
      </c>
      <c r="W207" s="21">
        <v>465</v>
      </c>
      <c r="X207" s="13"/>
      <c r="Y207" s="13">
        <v>1</v>
      </c>
      <c r="Z207" s="12" t="s">
        <v>309</v>
      </c>
      <c r="AA207" s="12"/>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row>
    <row r="208" spans="1:256" s="5" customFormat="1" ht="54">
      <c r="A208" s="13">
        <v>198</v>
      </c>
      <c r="B208" s="13" t="s">
        <v>38</v>
      </c>
      <c r="C208" s="13" t="s">
        <v>293</v>
      </c>
      <c r="D208" s="13" t="s">
        <v>445</v>
      </c>
      <c r="E208" s="13" t="s">
        <v>776</v>
      </c>
      <c r="F208" s="13" t="s">
        <v>434</v>
      </c>
      <c r="G208" s="13" t="s">
        <v>377</v>
      </c>
      <c r="H208" s="13">
        <v>1</v>
      </c>
      <c r="I208" s="16">
        <v>1</v>
      </c>
      <c r="J208" s="16" t="s">
        <v>468</v>
      </c>
      <c r="K208" s="16" t="s">
        <v>469</v>
      </c>
      <c r="L208" s="16" t="s">
        <v>719</v>
      </c>
      <c r="M208" s="16" t="s">
        <v>44</v>
      </c>
      <c r="N208" s="16">
        <v>80</v>
      </c>
      <c r="O208" s="12">
        <f t="shared" si="4"/>
        <v>80</v>
      </c>
      <c r="P208" s="16">
        <v>80</v>
      </c>
      <c r="Q208" s="16"/>
      <c r="R208" s="13" t="s">
        <v>777</v>
      </c>
      <c r="S208" s="20" t="s">
        <v>778</v>
      </c>
      <c r="T208" s="21">
        <v>165</v>
      </c>
      <c r="U208" s="21">
        <v>845</v>
      </c>
      <c r="V208" s="21">
        <v>30</v>
      </c>
      <c r="W208" s="21">
        <v>126</v>
      </c>
      <c r="X208" s="13"/>
      <c r="Y208" s="13">
        <v>1</v>
      </c>
      <c r="Z208" s="12" t="s">
        <v>750</v>
      </c>
      <c r="AA208" s="12"/>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row>
    <row r="209" spans="1:256" s="5" customFormat="1" ht="54">
      <c r="A209" s="13">
        <v>199</v>
      </c>
      <c r="B209" s="13" t="s">
        <v>38</v>
      </c>
      <c r="C209" s="13" t="s">
        <v>329</v>
      </c>
      <c r="D209" s="13" t="s">
        <v>684</v>
      </c>
      <c r="E209" s="13" t="s">
        <v>779</v>
      </c>
      <c r="F209" s="13" t="s">
        <v>42</v>
      </c>
      <c r="G209" s="13" t="s">
        <v>377</v>
      </c>
      <c r="H209" s="13">
        <v>1</v>
      </c>
      <c r="I209" s="16">
        <v>1</v>
      </c>
      <c r="J209" s="16" t="s">
        <v>468</v>
      </c>
      <c r="K209" s="16" t="s">
        <v>469</v>
      </c>
      <c r="L209" s="16" t="s">
        <v>719</v>
      </c>
      <c r="M209" s="16" t="s">
        <v>44</v>
      </c>
      <c r="N209" s="16">
        <v>20</v>
      </c>
      <c r="O209" s="12">
        <f t="shared" si="4"/>
        <v>20</v>
      </c>
      <c r="P209" s="16">
        <v>20</v>
      </c>
      <c r="Q209" s="16"/>
      <c r="R209" s="13" t="s">
        <v>780</v>
      </c>
      <c r="S209" s="20" t="s">
        <v>781</v>
      </c>
      <c r="T209" s="21">
        <v>427</v>
      </c>
      <c r="U209" s="21">
        <v>1710</v>
      </c>
      <c r="V209" s="21">
        <v>65</v>
      </c>
      <c r="W209" s="21">
        <v>350</v>
      </c>
      <c r="X209" s="13">
        <v>1</v>
      </c>
      <c r="Y209" s="13"/>
      <c r="Z209" s="12" t="s">
        <v>334</v>
      </c>
      <c r="AA209" s="12"/>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row>
    <row r="210" spans="1:256" ht="54">
      <c r="A210" s="13">
        <v>200</v>
      </c>
      <c r="B210" s="13" t="s">
        <v>38</v>
      </c>
      <c r="C210" s="13" t="s">
        <v>329</v>
      </c>
      <c r="D210" s="13" t="s">
        <v>352</v>
      </c>
      <c r="E210" s="13" t="s">
        <v>782</v>
      </c>
      <c r="F210" s="13" t="s">
        <v>42</v>
      </c>
      <c r="G210" s="13" t="s">
        <v>377</v>
      </c>
      <c r="H210" s="13">
        <v>1</v>
      </c>
      <c r="I210" s="16">
        <v>1</v>
      </c>
      <c r="J210" s="16" t="s">
        <v>468</v>
      </c>
      <c r="K210" s="16" t="s">
        <v>469</v>
      </c>
      <c r="L210" s="16" t="s">
        <v>719</v>
      </c>
      <c r="M210" s="16" t="s">
        <v>44</v>
      </c>
      <c r="N210" s="16">
        <v>4.99</v>
      </c>
      <c r="O210" s="12">
        <f t="shared" si="4"/>
        <v>4.99</v>
      </c>
      <c r="P210" s="16">
        <v>4.99</v>
      </c>
      <c r="Q210" s="16"/>
      <c r="R210" s="13" t="s">
        <v>783</v>
      </c>
      <c r="S210" s="20" t="s">
        <v>784</v>
      </c>
      <c r="T210" s="21">
        <v>116</v>
      </c>
      <c r="U210" s="21">
        <v>465</v>
      </c>
      <c r="V210" s="21">
        <v>29</v>
      </c>
      <c r="W210" s="21">
        <v>116</v>
      </c>
      <c r="X210" s="13"/>
      <c r="Y210" s="13">
        <v>1</v>
      </c>
      <c r="Z210" s="12" t="s">
        <v>334</v>
      </c>
      <c r="AA210" s="12"/>
    </row>
    <row r="211" spans="1:256" s="3" customFormat="1" ht="45" customHeight="1">
      <c r="A211" s="13"/>
      <c r="B211" s="29"/>
      <c r="C211" s="29"/>
      <c r="D211" s="29"/>
      <c r="E211" s="11" t="s">
        <v>34</v>
      </c>
      <c r="F211" s="29"/>
      <c r="G211" s="29"/>
      <c r="H211" s="29">
        <f>SUM(H212:H236)</f>
        <v>25</v>
      </c>
      <c r="I211" s="30"/>
      <c r="J211" s="30" t="s">
        <v>468</v>
      </c>
      <c r="K211" s="30" t="s">
        <v>785</v>
      </c>
      <c r="L211" s="30" t="s">
        <v>786</v>
      </c>
      <c r="M211" s="30"/>
      <c r="N211" s="30">
        <f>SUM(N212:N238)</f>
        <v>3000</v>
      </c>
      <c r="O211" s="11">
        <f t="shared" si="4"/>
        <v>3000</v>
      </c>
      <c r="P211" s="30">
        <f>SUM(P212:P238)</f>
        <v>550</v>
      </c>
      <c r="Q211" s="30">
        <f>SUM(Q212:Q238)</f>
        <v>2450</v>
      </c>
      <c r="R211" s="29"/>
      <c r="S211" s="33"/>
      <c r="T211" s="34"/>
      <c r="U211" s="34"/>
      <c r="V211" s="34"/>
      <c r="W211" s="34"/>
      <c r="X211" s="29"/>
      <c r="Y211" s="29"/>
      <c r="Z211" s="11"/>
      <c r="AA211" s="12"/>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row>
    <row r="212" spans="1:256" s="5" customFormat="1" ht="46.95" customHeight="1">
      <c r="A212" s="13">
        <v>201</v>
      </c>
      <c r="B212" s="16" t="s">
        <v>38</v>
      </c>
      <c r="C212" s="16" t="s">
        <v>39</v>
      </c>
      <c r="D212" s="16" t="s">
        <v>481</v>
      </c>
      <c r="E212" s="16" t="s">
        <v>787</v>
      </c>
      <c r="F212" s="16" t="s">
        <v>53</v>
      </c>
      <c r="G212" s="16" t="s">
        <v>373</v>
      </c>
      <c r="H212" s="13">
        <v>1</v>
      </c>
      <c r="I212" s="41">
        <v>1</v>
      </c>
      <c r="J212" s="16" t="s">
        <v>468</v>
      </c>
      <c r="K212" s="16" t="s">
        <v>785</v>
      </c>
      <c r="L212" s="16" t="s">
        <v>786</v>
      </c>
      <c r="M212" s="16" t="s">
        <v>44</v>
      </c>
      <c r="N212" s="16">
        <v>50</v>
      </c>
      <c r="O212" s="12">
        <f t="shared" si="4"/>
        <v>50</v>
      </c>
      <c r="P212" s="16">
        <v>50</v>
      </c>
      <c r="Q212" s="16"/>
      <c r="R212" s="16" t="s">
        <v>788</v>
      </c>
      <c r="S212" s="25" t="s">
        <v>789</v>
      </c>
      <c r="T212" s="16">
        <v>46</v>
      </c>
      <c r="U212" s="16">
        <v>286</v>
      </c>
      <c r="V212" s="16">
        <v>28</v>
      </c>
      <c r="W212" s="16">
        <v>180</v>
      </c>
      <c r="X212" s="13">
        <v>1</v>
      </c>
      <c r="Y212" s="17"/>
      <c r="Z212" s="17" t="s">
        <v>47</v>
      </c>
      <c r="AA212" s="12"/>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row>
    <row r="213" spans="1:256" s="5" customFormat="1" ht="46.05" customHeight="1">
      <c r="A213" s="13">
        <v>202</v>
      </c>
      <c r="B213" s="16" t="s">
        <v>38</v>
      </c>
      <c r="C213" s="16" t="s">
        <v>39</v>
      </c>
      <c r="D213" s="16" t="s">
        <v>96</v>
      </c>
      <c r="E213" s="16" t="s">
        <v>790</v>
      </c>
      <c r="F213" s="16" t="s">
        <v>53</v>
      </c>
      <c r="G213" s="16" t="s">
        <v>373</v>
      </c>
      <c r="H213" s="16">
        <v>1</v>
      </c>
      <c r="I213" s="16">
        <v>1</v>
      </c>
      <c r="J213" s="16" t="s">
        <v>468</v>
      </c>
      <c r="K213" s="16" t="s">
        <v>785</v>
      </c>
      <c r="L213" s="16" t="s">
        <v>786</v>
      </c>
      <c r="M213" s="16" t="s">
        <v>44</v>
      </c>
      <c r="N213" s="17">
        <v>150</v>
      </c>
      <c r="O213" s="12">
        <f t="shared" si="4"/>
        <v>150</v>
      </c>
      <c r="P213" s="16"/>
      <c r="Q213" s="16">
        <v>150</v>
      </c>
      <c r="R213" s="17" t="s">
        <v>791</v>
      </c>
      <c r="S213" s="47" t="s">
        <v>792</v>
      </c>
      <c r="T213" s="17">
        <v>65</v>
      </c>
      <c r="U213" s="17">
        <v>295</v>
      </c>
      <c r="V213" s="17">
        <v>15</v>
      </c>
      <c r="W213" s="17">
        <v>85</v>
      </c>
      <c r="X213" s="14"/>
      <c r="Y213" s="13">
        <v>1</v>
      </c>
      <c r="Z213" s="17" t="s">
        <v>793</v>
      </c>
      <c r="AA213" s="12"/>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row>
    <row r="214" spans="1:256" s="5" customFormat="1" ht="43.95" customHeight="1">
      <c r="A214" s="13">
        <v>203</v>
      </c>
      <c r="B214" s="16" t="s">
        <v>38</v>
      </c>
      <c r="C214" s="16" t="s">
        <v>100</v>
      </c>
      <c r="D214" s="16" t="s">
        <v>106</v>
      </c>
      <c r="E214" s="16" t="s">
        <v>794</v>
      </c>
      <c r="F214" s="16" t="s">
        <v>53</v>
      </c>
      <c r="G214" s="16" t="s">
        <v>373</v>
      </c>
      <c r="H214" s="16">
        <v>1</v>
      </c>
      <c r="I214" s="16">
        <v>1</v>
      </c>
      <c r="J214" s="16" t="s">
        <v>468</v>
      </c>
      <c r="K214" s="16" t="s">
        <v>785</v>
      </c>
      <c r="L214" s="16" t="s">
        <v>786</v>
      </c>
      <c r="M214" s="16" t="s">
        <v>44</v>
      </c>
      <c r="N214" s="16">
        <v>50</v>
      </c>
      <c r="O214" s="12">
        <f t="shared" si="4"/>
        <v>50</v>
      </c>
      <c r="P214" s="16"/>
      <c r="Q214" s="16">
        <v>50</v>
      </c>
      <c r="R214" s="16" t="s">
        <v>795</v>
      </c>
      <c r="S214" s="25" t="s">
        <v>796</v>
      </c>
      <c r="T214" s="16">
        <v>299</v>
      </c>
      <c r="U214" s="16">
        <v>1163</v>
      </c>
      <c r="V214" s="16">
        <v>70</v>
      </c>
      <c r="W214" s="16">
        <v>329</v>
      </c>
      <c r="X214" s="16"/>
      <c r="Y214" s="13">
        <v>1</v>
      </c>
      <c r="Z214" s="17" t="s">
        <v>105</v>
      </c>
      <c r="AA214" s="12"/>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row>
    <row r="215" spans="1:256" s="5" customFormat="1" ht="51" customHeight="1">
      <c r="A215" s="13">
        <v>204</v>
      </c>
      <c r="B215" s="16" t="s">
        <v>38</v>
      </c>
      <c r="C215" s="16" t="s">
        <v>100</v>
      </c>
      <c r="D215" s="16" t="s">
        <v>403</v>
      </c>
      <c r="E215" s="16" t="s">
        <v>797</v>
      </c>
      <c r="F215" s="16" t="s">
        <v>53</v>
      </c>
      <c r="G215" s="16" t="s">
        <v>373</v>
      </c>
      <c r="H215" s="16">
        <v>1</v>
      </c>
      <c r="I215" s="16">
        <v>1</v>
      </c>
      <c r="J215" s="16" t="s">
        <v>468</v>
      </c>
      <c r="K215" s="16" t="s">
        <v>785</v>
      </c>
      <c r="L215" s="16" t="s">
        <v>786</v>
      </c>
      <c r="M215" s="16" t="s">
        <v>44</v>
      </c>
      <c r="N215" s="17">
        <v>50</v>
      </c>
      <c r="O215" s="12">
        <f t="shared" si="4"/>
        <v>50</v>
      </c>
      <c r="P215" s="16"/>
      <c r="Q215" s="16">
        <v>50</v>
      </c>
      <c r="R215" s="17" t="s">
        <v>798</v>
      </c>
      <c r="S215" s="47" t="s">
        <v>799</v>
      </c>
      <c r="T215" s="17">
        <v>60</v>
      </c>
      <c r="U215" s="17">
        <v>377</v>
      </c>
      <c r="V215" s="17">
        <v>19</v>
      </c>
      <c r="W215" s="17">
        <v>121</v>
      </c>
      <c r="X215" s="17"/>
      <c r="Y215" s="13">
        <v>1</v>
      </c>
      <c r="Z215" s="17" t="s">
        <v>105</v>
      </c>
      <c r="AA215" s="12"/>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row>
    <row r="216" spans="1:256" s="5" customFormat="1" ht="51" customHeight="1">
      <c r="A216" s="13">
        <v>205</v>
      </c>
      <c r="B216" s="16" t="s">
        <v>38</v>
      </c>
      <c r="C216" s="16" t="s">
        <v>114</v>
      </c>
      <c r="D216" s="16" t="s">
        <v>125</v>
      </c>
      <c r="E216" s="16" t="s">
        <v>800</v>
      </c>
      <c r="F216" s="16" t="s">
        <v>53</v>
      </c>
      <c r="G216" s="16" t="s">
        <v>373</v>
      </c>
      <c r="H216" s="16">
        <v>1</v>
      </c>
      <c r="I216" s="16">
        <v>1</v>
      </c>
      <c r="J216" s="16" t="s">
        <v>468</v>
      </c>
      <c r="K216" s="16" t="s">
        <v>785</v>
      </c>
      <c r="L216" s="16" t="s">
        <v>786</v>
      </c>
      <c r="M216" s="16" t="s">
        <v>44</v>
      </c>
      <c r="N216" s="16">
        <v>150</v>
      </c>
      <c r="O216" s="12">
        <f t="shared" si="4"/>
        <v>150</v>
      </c>
      <c r="P216" s="16"/>
      <c r="Q216" s="16">
        <v>150</v>
      </c>
      <c r="R216" s="16" t="s">
        <v>801</v>
      </c>
      <c r="S216" s="22" t="s">
        <v>802</v>
      </c>
      <c r="T216" s="24">
        <v>325</v>
      </c>
      <c r="U216" s="24">
        <v>1441</v>
      </c>
      <c r="V216" s="24">
        <v>100</v>
      </c>
      <c r="W216" s="24">
        <v>501</v>
      </c>
      <c r="X216" s="13"/>
      <c r="Y216" s="53">
        <v>1</v>
      </c>
      <c r="Z216" s="17" t="s">
        <v>120</v>
      </c>
      <c r="AA216" s="12"/>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row>
    <row r="217" spans="1:256" s="5" customFormat="1" ht="46.95" customHeight="1">
      <c r="A217" s="13">
        <v>206</v>
      </c>
      <c r="B217" s="16" t="s">
        <v>38</v>
      </c>
      <c r="C217" s="16" t="s">
        <v>114</v>
      </c>
      <c r="D217" s="16" t="s">
        <v>803</v>
      </c>
      <c r="E217" s="16" t="s">
        <v>804</v>
      </c>
      <c r="F217" s="16" t="s">
        <v>53</v>
      </c>
      <c r="G217" s="16" t="s">
        <v>373</v>
      </c>
      <c r="H217" s="16">
        <v>1</v>
      </c>
      <c r="I217" s="16">
        <v>1</v>
      </c>
      <c r="J217" s="16" t="s">
        <v>468</v>
      </c>
      <c r="K217" s="16" t="s">
        <v>785</v>
      </c>
      <c r="L217" s="16" t="s">
        <v>786</v>
      </c>
      <c r="M217" s="16" t="s">
        <v>44</v>
      </c>
      <c r="N217" s="17">
        <v>100</v>
      </c>
      <c r="O217" s="12">
        <f t="shared" si="4"/>
        <v>100</v>
      </c>
      <c r="P217" s="16"/>
      <c r="Q217" s="16">
        <v>100</v>
      </c>
      <c r="R217" s="17" t="s">
        <v>805</v>
      </c>
      <c r="S217" s="47" t="s">
        <v>806</v>
      </c>
      <c r="T217" s="17">
        <v>79</v>
      </c>
      <c r="U217" s="17">
        <v>284</v>
      </c>
      <c r="V217" s="17">
        <v>31</v>
      </c>
      <c r="W217" s="17">
        <v>109</v>
      </c>
      <c r="X217" s="13">
        <v>1</v>
      </c>
      <c r="Y217" s="17"/>
      <c r="Z217" s="17" t="s">
        <v>137</v>
      </c>
      <c r="AA217" s="12"/>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row>
    <row r="218" spans="1:256" s="5" customFormat="1" ht="46.95" customHeight="1">
      <c r="A218" s="13">
        <v>207</v>
      </c>
      <c r="B218" s="17" t="s">
        <v>38</v>
      </c>
      <c r="C218" s="17" t="s">
        <v>114</v>
      </c>
      <c r="D218" s="17" t="s">
        <v>807</v>
      </c>
      <c r="E218" s="17" t="s">
        <v>808</v>
      </c>
      <c r="F218" s="17" t="s">
        <v>53</v>
      </c>
      <c r="G218" s="17" t="s">
        <v>373</v>
      </c>
      <c r="H218" s="17">
        <v>1</v>
      </c>
      <c r="I218" s="17">
        <v>1</v>
      </c>
      <c r="J218" s="17" t="s">
        <v>468</v>
      </c>
      <c r="K218" s="17" t="s">
        <v>785</v>
      </c>
      <c r="L218" s="17" t="s">
        <v>786</v>
      </c>
      <c r="M218" s="16" t="s">
        <v>44</v>
      </c>
      <c r="N218" s="17">
        <v>50</v>
      </c>
      <c r="O218" s="12">
        <f t="shared" si="4"/>
        <v>50</v>
      </c>
      <c r="P218" s="17">
        <v>50</v>
      </c>
      <c r="Q218" s="17"/>
      <c r="R218" s="17" t="s">
        <v>809</v>
      </c>
      <c r="S218" s="47" t="s">
        <v>810</v>
      </c>
      <c r="T218" s="17">
        <v>255</v>
      </c>
      <c r="U218" s="17">
        <v>943</v>
      </c>
      <c r="V218" s="17">
        <v>62</v>
      </c>
      <c r="W218" s="17">
        <v>265</v>
      </c>
      <c r="X218" s="17"/>
      <c r="Y218" s="13">
        <v>1</v>
      </c>
      <c r="Z218" s="17" t="s">
        <v>120</v>
      </c>
      <c r="AA218" s="12"/>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row>
    <row r="219" spans="1:256" s="5" customFormat="1" ht="49.95" customHeight="1">
      <c r="A219" s="13">
        <v>208</v>
      </c>
      <c r="B219" s="17" t="s">
        <v>38</v>
      </c>
      <c r="C219" s="17" t="s">
        <v>142</v>
      </c>
      <c r="D219" s="17" t="s">
        <v>428</v>
      </c>
      <c r="E219" s="17" t="s">
        <v>811</v>
      </c>
      <c r="F219" s="17" t="s">
        <v>53</v>
      </c>
      <c r="G219" s="17" t="s">
        <v>373</v>
      </c>
      <c r="H219" s="17">
        <v>1</v>
      </c>
      <c r="I219" s="17">
        <v>1</v>
      </c>
      <c r="J219" s="17" t="s">
        <v>468</v>
      </c>
      <c r="K219" s="17" t="s">
        <v>785</v>
      </c>
      <c r="L219" s="17" t="s">
        <v>786</v>
      </c>
      <c r="M219" s="16" t="s">
        <v>44</v>
      </c>
      <c r="N219" s="17">
        <v>50</v>
      </c>
      <c r="O219" s="12">
        <f t="shared" si="4"/>
        <v>50</v>
      </c>
      <c r="P219" s="17">
        <v>50</v>
      </c>
      <c r="Q219" s="17"/>
      <c r="R219" s="17" t="s">
        <v>812</v>
      </c>
      <c r="S219" s="47" t="s">
        <v>813</v>
      </c>
      <c r="T219" s="48">
        <v>266</v>
      </c>
      <c r="U219" s="48">
        <v>1197</v>
      </c>
      <c r="V219" s="48">
        <v>108</v>
      </c>
      <c r="W219" s="48">
        <v>473</v>
      </c>
      <c r="X219" s="13">
        <v>1</v>
      </c>
      <c r="Y219" s="17"/>
      <c r="Z219" s="17" t="s">
        <v>147</v>
      </c>
      <c r="AA219" s="12"/>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row>
    <row r="220" spans="1:256" s="5" customFormat="1" ht="49.05" customHeight="1">
      <c r="A220" s="13">
        <v>209</v>
      </c>
      <c r="B220" s="16" t="s">
        <v>38</v>
      </c>
      <c r="C220" s="16" t="s">
        <v>142</v>
      </c>
      <c r="D220" s="16" t="s">
        <v>814</v>
      </c>
      <c r="E220" s="16" t="s">
        <v>815</v>
      </c>
      <c r="F220" s="16" t="s">
        <v>53</v>
      </c>
      <c r="G220" s="16" t="s">
        <v>373</v>
      </c>
      <c r="H220" s="16">
        <v>1</v>
      </c>
      <c r="I220" s="16">
        <v>1</v>
      </c>
      <c r="J220" s="16" t="s">
        <v>468</v>
      </c>
      <c r="K220" s="16" t="s">
        <v>785</v>
      </c>
      <c r="L220" s="16" t="s">
        <v>786</v>
      </c>
      <c r="M220" s="16" t="s">
        <v>44</v>
      </c>
      <c r="N220" s="17">
        <v>50</v>
      </c>
      <c r="O220" s="12">
        <f t="shared" si="4"/>
        <v>50</v>
      </c>
      <c r="P220" s="16"/>
      <c r="Q220" s="16">
        <v>50</v>
      </c>
      <c r="R220" s="17" t="s">
        <v>816</v>
      </c>
      <c r="S220" s="47" t="s">
        <v>817</v>
      </c>
      <c r="T220" s="48">
        <v>96</v>
      </c>
      <c r="U220" s="48">
        <v>401</v>
      </c>
      <c r="V220" s="48">
        <v>15</v>
      </c>
      <c r="W220" s="48">
        <v>51</v>
      </c>
      <c r="X220" s="17"/>
      <c r="Y220" s="13">
        <v>1</v>
      </c>
      <c r="Z220" s="17" t="s">
        <v>147</v>
      </c>
      <c r="AA220" s="12" t="s">
        <v>57</v>
      </c>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row>
    <row r="221" spans="1:256" s="5" customFormat="1" ht="45" customHeight="1">
      <c r="A221" s="13">
        <v>210</v>
      </c>
      <c r="B221" s="16" t="s">
        <v>38</v>
      </c>
      <c r="C221" s="16" t="s">
        <v>168</v>
      </c>
      <c r="D221" s="16" t="s">
        <v>169</v>
      </c>
      <c r="E221" s="16" t="s">
        <v>818</v>
      </c>
      <c r="F221" s="16" t="s">
        <v>53</v>
      </c>
      <c r="G221" s="16" t="s">
        <v>373</v>
      </c>
      <c r="H221" s="16">
        <v>1</v>
      </c>
      <c r="I221" s="16">
        <v>1</v>
      </c>
      <c r="J221" s="16" t="s">
        <v>468</v>
      </c>
      <c r="K221" s="16" t="s">
        <v>785</v>
      </c>
      <c r="L221" s="16" t="s">
        <v>786</v>
      </c>
      <c r="M221" s="16" t="s">
        <v>44</v>
      </c>
      <c r="N221" s="16">
        <v>100</v>
      </c>
      <c r="O221" s="12">
        <f t="shared" si="4"/>
        <v>100</v>
      </c>
      <c r="P221" s="16"/>
      <c r="Q221" s="16">
        <v>100</v>
      </c>
      <c r="R221" s="17" t="s">
        <v>819</v>
      </c>
      <c r="S221" s="25" t="s">
        <v>820</v>
      </c>
      <c r="T221" s="21">
        <v>156</v>
      </c>
      <c r="U221" s="21">
        <v>736</v>
      </c>
      <c r="V221" s="21">
        <v>32</v>
      </c>
      <c r="W221" s="21">
        <v>152</v>
      </c>
      <c r="X221" s="53"/>
      <c r="Y221" s="13">
        <v>1</v>
      </c>
      <c r="Z221" s="17" t="s">
        <v>137</v>
      </c>
      <c r="AA221" s="12"/>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row>
    <row r="222" spans="1:256" s="5" customFormat="1" ht="52.95" customHeight="1">
      <c r="A222" s="13">
        <v>211</v>
      </c>
      <c r="B222" s="17" t="s">
        <v>38</v>
      </c>
      <c r="C222" s="17" t="s">
        <v>168</v>
      </c>
      <c r="D222" s="17" t="s">
        <v>821</v>
      </c>
      <c r="E222" s="17" t="s">
        <v>822</v>
      </c>
      <c r="F222" s="17" t="s">
        <v>53</v>
      </c>
      <c r="G222" s="17" t="s">
        <v>373</v>
      </c>
      <c r="H222" s="17">
        <v>1</v>
      </c>
      <c r="I222" s="17">
        <v>1</v>
      </c>
      <c r="J222" s="17" t="s">
        <v>468</v>
      </c>
      <c r="K222" s="17" t="s">
        <v>785</v>
      </c>
      <c r="L222" s="17" t="s">
        <v>786</v>
      </c>
      <c r="M222" s="16" t="s">
        <v>44</v>
      </c>
      <c r="N222" s="17">
        <v>50</v>
      </c>
      <c r="O222" s="12">
        <f t="shared" si="4"/>
        <v>50</v>
      </c>
      <c r="P222" s="17">
        <v>50</v>
      </c>
      <c r="Q222" s="17"/>
      <c r="R222" s="17" t="s">
        <v>823</v>
      </c>
      <c r="S222" s="47" t="s">
        <v>824</v>
      </c>
      <c r="T222" s="48">
        <v>26</v>
      </c>
      <c r="U222" s="48">
        <v>106</v>
      </c>
      <c r="V222" s="48">
        <v>6</v>
      </c>
      <c r="W222" s="48">
        <v>23</v>
      </c>
      <c r="X222" s="26"/>
      <c r="Y222" s="13">
        <v>1</v>
      </c>
      <c r="Z222" s="17" t="s">
        <v>177</v>
      </c>
      <c r="AA222" s="12"/>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row>
    <row r="223" spans="1:256" s="5" customFormat="1" ht="46.95" customHeight="1">
      <c r="A223" s="13">
        <v>212</v>
      </c>
      <c r="B223" s="16" t="s">
        <v>38</v>
      </c>
      <c r="C223" s="16" t="s">
        <v>168</v>
      </c>
      <c r="D223" s="16" t="s">
        <v>567</v>
      </c>
      <c r="E223" s="16" t="s">
        <v>825</v>
      </c>
      <c r="F223" s="16" t="s">
        <v>53</v>
      </c>
      <c r="G223" s="16" t="s">
        <v>373</v>
      </c>
      <c r="H223" s="16">
        <v>1</v>
      </c>
      <c r="I223" s="16">
        <v>1</v>
      </c>
      <c r="J223" s="16" t="s">
        <v>468</v>
      </c>
      <c r="K223" s="16" t="s">
        <v>785</v>
      </c>
      <c r="L223" s="16" t="s">
        <v>786</v>
      </c>
      <c r="M223" s="16" t="s">
        <v>44</v>
      </c>
      <c r="N223" s="17">
        <v>150</v>
      </c>
      <c r="O223" s="12">
        <f t="shared" si="4"/>
        <v>150</v>
      </c>
      <c r="P223" s="16"/>
      <c r="Q223" s="16">
        <v>150</v>
      </c>
      <c r="R223" s="17" t="s">
        <v>826</v>
      </c>
      <c r="S223" s="47" t="s">
        <v>827</v>
      </c>
      <c r="T223" s="48">
        <v>132</v>
      </c>
      <c r="U223" s="48">
        <v>615</v>
      </c>
      <c r="V223" s="48">
        <v>16</v>
      </c>
      <c r="W223" s="48">
        <v>62</v>
      </c>
      <c r="X223" s="17"/>
      <c r="Y223" s="13">
        <v>1</v>
      </c>
      <c r="Z223" s="17" t="s">
        <v>793</v>
      </c>
      <c r="AA223" s="12"/>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row>
    <row r="224" spans="1:256" s="5" customFormat="1" ht="42" customHeight="1">
      <c r="A224" s="13">
        <v>213</v>
      </c>
      <c r="B224" s="17" t="s">
        <v>38</v>
      </c>
      <c r="C224" s="17" t="s">
        <v>201</v>
      </c>
      <c r="D224" s="17" t="s">
        <v>591</v>
      </c>
      <c r="E224" s="17" t="s">
        <v>828</v>
      </c>
      <c r="F224" s="17" t="s">
        <v>53</v>
      </c>
      <c r="G224" s="17" t="s">
        <v>373</v>
      </c>
      <c r="H224" s="17">
        <v>1</v>
      </c>
      <c r="I224" s="17">
        <v>1</v>
      </c>
      <c r="J224" s="17" t="s">
        <v>468</v>
      </c>
      <c r="K224" s="17" t="s">
        <v>785</v>
      </c>
      <c r="L224" s="17" t="s">
        <v>786</v>
      </c>
      <c r="M224" s="16" t="s">
        <v>44</v>
      </c>
      <c r="N224" s="17">
        <v>50</v>
      </c>
      <c r="O224" s="12">
        <f t="shared" si="4"/>
        <v>50</v>
      </c>
      <c r="P224" s="17">
        <v>50</v>
      </c>
      <c r="Q224" s="17"/>
      <c r="R224" s="17" t="s">
        <v>829</v>
      </c>
      <c r="S224" s="47" t="s">
        <v>830</v>
      </c>
      <c r="T224" s="17">
        <v>78</v>
      </c>
      <c r="U224" s="17">
        <v>195</v>
      </c>
      <c r="V224" s="17">
        <v>22</v>
      </c>
      <c r="W224" s="17">
        <v>65</v>
      </c>
      <c r="X224" s="17"/>
      <c r="Y224" s="13">
        <v>1</v>
      </c>
      <c r="Z224" s="17" t="s">
        <v>206</v>
      </c>
      <c r="AA224" s="12"/>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row>
    <row r="225" spans="1:256" s="5" customFormat="1" ht="57" customHeight="1">
      <c r="A225" s="13">
        <v>214</v>
      </c>
      <c r="B225" s="16" t="s">
        <v>38</v>
      </c>
      <c r="C225" s="16" t="s">
        <v>201</v>
      </c>
      <c r="D225" s="16" t="s">
        <v>831</v>
      </c>
      <c r="E225" s="16" t="s">
        <v>832</v>
      </c>
      <c r="F225" s="16" t="s">
        <v>53</v>
      </c>
      <c r="G225" s="16" t="s">
        <v>373</v>
      </c>
      <c r="H225" s="16">
        <v>1</v>
      </c>
      <c r="I225" s="16">
        <v>1</v>
      </c>
      <c r="J225" s="16" t="s">
        <v>468</v>
      </c>
      <c r="K225" s="16" t="s">
        <v>785</v>
      </c>
      <c r="L225" s="16" t="s">
        <v>786</v>
      </c>
      <c r="M225" s="16" t="s">
        <v>44</v>
      </c>
      <c r="N225" s="26">
        <v>150</v>
      </c>
      <c r="O225" s="12">
        <f t="shared" si="4"/>
        <v>150</v>
      </c>
      <c r="P225" s="16"/>
      <c r="Q225" s="16">
        <v>150</v>
      </c>
      <c r="R225" s="17" t="s">
        <v>833</v>
      </c>
      <c r="S225" s="47" t="s">
        <v>834</v>
      </c>
      <c r="T225" s="48">
        <v>30</v>
      </c>
      <c r="U225" s="48">
        <v>120</v>
      </c>
      <c r="V225" s="48">
        <v>8</v>
      </c>
      <c r="W225" s="48">
        <v>32</v>
      </c>
      <c r="X225" s="13"/>
      <c r="Y225" s="14">
        <v>1</v>
      </c>
      <c r="Z225" s="17" t="s">
        <v>793</v>
      </c>
      <c r="AA225" s="12"/>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row>
    <row r="226" spans="1:256" s="5" customFormat="1" ht="54" customHeight="1">
      <c r="A226" s="13">
        <v>215</v>
      </c>
      <c r="B226" s="16" t="s">
        <v>38</v>
      </c>
      <c r="C226" s="16" t="s">
        <v>220</v>
      </c>
      <c r="D226" s="16" t="s">
        <v>605</v>
      </c>
      <c r="E226" s="16" t="s">
        <v>835</v>
      </c>
      <c r="F226" s="16" t="s">
        <v>53</v>
      </c>
      <c r="G226" s="16" t="s">
        <v>373</v>
      </c>
      <c r="H226" s="16">
        <v>1</v>
      </c>
      <c r="I226" s="16">
        <v>1</v>
      </c>
      <c r="J226" s="16" t="s">
        <v>468</v>
      </c>
      <c r="K226" s="16" t="s">
        <v>785</v>
      </c>
      <c r="L226" s="16" t="s">
        <v>786</v>
      </c>
      <c r="M226" s="16" t="s">
        <v>44</v>
      </c>
      <c r="N226" s="17">
        <v>50</v>
      </c>
      <c r="O226" s="12">
        <f t="shared" si="4"/>
        <v>50</v>
      </c>
      <c r="P226" s="16">
        <v>50</v>
      </c>
      <c r="Q226" s="16"/>
      <c r="R226" s="17" t="s">
        <v>836</v>
      </c>
      <c r="S226" s="47" t="s">
        <v>837</v>
      </c>
      <c r="T226" s="17">
        <v>54</v>
      </c>
      <c r="U226" s="17">
        <v>194</v>
      </c>
      <c r="V226" s="17">
        <v>21</v>
      </c>
      <c r="W226" s="17">
        <v>78</v>
      </c>
      <c r="X226" s="13">
        <v>1</v>
      </c>
      <c r="Y226" s="17"/>
      <c r="Z226" s="17" t="s">
        <v>225</v>
      </c>
      <c r="AA226" s="12"/>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row>
    <row r="227" spans="1:256" s="5" customFormat="1" ht="49.05" customHeight="1">
      <c r="A227" s="13">
        <v>216</v>
      </c>
      <c r="B227" s="16" t="s">
        <v>38</v>
      </c>
      <c r="C227" s="16" t="s">
        <v>220</v>
      </c>
      <c r="D227" s="16" t="s">
        <v>838</v>
      </c>
      <c r="E227" s="16" t="s">
        <v>839</v>
      </c>
      <c r="F227" s="16" t="s">
        <v>53</v>
      </c>
      <c r="G227" s="16" t="s">
        <v>373</v>
      </c>
      <c r="H227" s="16">
        <v>1</v>
      </c>
      <c r="I227" s="16">
        <v>1</v>
      </c>
      <c r="J227" s="16" t="s">
        <v>468</v>
      </c>
      <c r="K227" s="16" t="s">
        <v>785</v>
      </c>
      <c r="L227" s="16" t="s">
        <v>786</v>
      </c>
      <c r="M227" s="16" t="s">
        <v>44</v>
      </c>
      <c r="N227" s="17">
        <v>50</v>
      </c>
      <c r="O227" s="12">
        <f t="shared" si="4"/>
        <v>50</v>
      </c>
      <c r="P227" s="16">
        <v>50</v>
      </c>
      <c r="Q227" s="16"/>
      <c r="R227" s="17" t="s">
        <v>840</v>
      </c>
      <c r="S227" s="47" t="s">
        <v>841</v>
      </c>
      <c r="T227" s="17">
        <v>130</v>
      </c>
      <c r="U227" s="17">
        <v>490</v>
      </c>
      <c r="V227" s="17">
        <v>19</v>
      </c>
      <c r="W227" s="17">
        <v>66</v>
      </c>
      <c r="X227" s="17"/>
      <c r="Y227" s="13">
        <v>1</v>
      </c>
      <c r="Z227" s="17" t="s">
        <v>225</v>
      </c>
      <c r="AA227" s="12" t="s">
        <v>57</v>
      </c>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row>
    <row r="228" spans="1:256" s="5" customFormat="1" ht="49.05" customHeight="1">
      <c r="A228" s="13">
        <v>217</v>
      </c>
      <c r="B228" s="16" t="s">
        <v>38</v>
      </c>
      <c r="C228" s="16" t="s">
        <v>226</v>
      </c>
      <c r="D228" s="16" t="s">
        <v>642</v>
      </c>
      <c r="E228" s="16" t="s">
        <v>842</v>
      </c>
      <c r="F228" s="16" t="s">
        <v>53</v>
      </c>
      <c r="G228" s="16" t="s">
        <v>373</v>
      </c>
      <c r="H228" s="16">
        <v>1</v>
      </c>
      <c r="I228" s="16">
        <v>1</v>
      </c>
      <c r="J228" s="16" t="s">
        <v>468</v>
      </c>
      <c r="K228" s="16" t="s">
        <v>785</v>
      </c>
      <c r="L228" s="16" t="s">
        <v>786</v>
      </c>
      <c r="M228" s="16" t="s">
        <v>44</v>
      </c>
      <c r="N228" s="17">
        <v>50</v>
      </c>
      <c r="O228" s="12">
        <f t="shared" si="4"/>
        <v>50</v>
      </c>
      <c r="P228" s="16">
        <v>50</v>
      </c>
      <c r="Q228" s="16"/>
      <c r="R228" s="17" t="s">
        <v>843</v>
      </c>
      <c r="S228" s="47" t="s">
        <v>844</v>
      </c>
      <c r="T228" s="24">
        <v>33</v>
      </c>
      <c r="U228" s="24">
        <v>117</v>
      </c>
      <c r="V228" s="24">
        <v>4</v>
      </c>
      <c r="W228" s="24">
        <v>14</v>
      </c>
      <c r="X228" s="14"/>
      <c r="Y228" s="13">
        <v>1</v>
      </c>
      <c r="Z228" s="17" t="s">
        <v>231</v>
      </c>
      <c r="AA228" s="12"/>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row>
    <row r="229" spans="1:256" s="5" customFormat="1" ht="57" customHeight="1">
      <c r="A229" s="13">
        <v>218</v>
      </c>
      <c r="B229" s="16" t="s">
        <v>38</v>
      </c>
      <c r="C229" s="16" t="s">
        <v>226</v>
      </c>
      <c r="D229" s="16" t="s">
        <v>845</v>
      </c>
      <c r="E229" s="16" t="s">
        <v>846</v>
      </c>
      <c r="F229" s="16" t="s">
        <v>53</v>
      </c>
      <c r="G229" s="16" t="s">
        <v>373</v>
      </c>
      <c r="H229" s="16">
        <v>1</v>
      </c>
      <c r="I229" s="16">
        <v>1</v>
      </c>
      <c r="J229" s="16" t="s">
        <v>468</v>
      </c>
      <c r="K229" s="16" t="s">
        <v>785</v>
      </c>
      <c r="L229" s="16" t="s">
        <v>786</v>
      </c>
      <c r="M229" s="16" t="s">
        <v>44</v>
      </c>
      <c r="N229" s="17">
        <v>50</v>
      </c>
      <c r="O229" s="12">
        <f t="shared" si="4"/>
        <v>50</v>
      </c>
      <c r="P229" s="16">
        <v>50</v>
      </c>
      <c r="Q229" s="16"/>
      <c r="R229" s="17" t="s">
        <v>843</v>
      </c>
      <c r="S229" s="47" t="s">
        <v>847</v>
      </c>
      <c r="T229" s="49">
        <v>45</v>
      </c>
      <c r="U229" s="49">
        <v>176</v>
      </c>
      <c r="V229" s="49">
        <v>10</v>
      </c>
      <c r="W229" s="49">
        <v>38</v>
      </c>
      <c r="X229" s="54">
        <v>1</v>
      </c>
      <c r="Y229" s="13"/>
      <c r="Z229" s="17" t="s">
        <v>231</v>
      </c>
      <c r="AA229" s="12"/>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row>
    <row r="230" spans="1:256" s="5" customFormat="1" ht="42" customHeight="1">
      <c r="A230" s="13">
        <v>219</v>
      </c>
      <c r="B230" s="17" t="s">
        <v>38</v>
      </c>
      <c r="C230" s="17" t="s">
        <v>226</v>
      </c>
      <c r="D230" s="17" t="s">
        <v>848</v>
      </c>
      <c r="E230" s="17" t="s">
        <v>849</v>
      </c>
      <c r="F230" s="17" t="s">
        <v>53</v>
      </c>
      <c r="G230" s="17" t="s">
        <v>373</v>
      </c>
      <c r="H230" s="17">
        <v>1</v>
      </c>
      <c r="I230" s="17">
        <v>1</v>
      </c>
      <c r="J230" s="17" t="s">
        <v>468</v>
      </c>
      <c r="K230" s="17" t="s">
        <v>785</v>
      </c>
      <c r="L230" s="17" t="s">
        <v>786</v>
      </c>
      <c r="M230" s="16" t="s">
        <v>44</v>
      </c>
      <c r="N230" s="17">
        <v>150</v>
      </c>
      <c r="O230" s="12">
        <f t="shared" si="4"/>
        <v>150</v>
      </c>
      <c r="P230" s="17"/>
      <c r="Q230" s="17">
        <v>150</v>
      </c>
      <c r="R230" s="17" t="s">
        <v>843</v>
      </c>
      <c r="S230" s="47" t="s">
        <v>850</v>
      </c>
      <c r="T230" s="48">
        <v>36</v>
      </c>
      <c r="U230" s="17">
        <v>163</v>
      </c>
      <c r="V230" s="48">
        <v>8</v>
      </c>
      <c r="W230" s="48">
        <v>29</v>
      </c>
      <c r="X230" s="17"/>
      <c r="Y230" s="13">
        <v>1</v>
      </c>
      <c r="Z230" s="17" t="s">
        <v>793</v>
      </c>
      <c r="AA230" s="12"/>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row>
    <row r="231" spans="1:256" s="5" customFormat="1" ht="86.4">
      <c r="A231" s="13">
        <v>220</v>
      </c>
      <c r="B231" s="16" t="s">
        <v>38</v>
      </c>
      <c r="C231" s="16" t="s">
        <v>273</v>
      </c>
      <c r="D231" s="16" t="s">
        <v>441</v>
      </c>
      <c r="E231" s="16" t="s">
        <v>851</v>
      </c>
      <c r="F231" s="16" t="s">
        <v>53</v>
      </c>
      <c r="G231" s="16" t="s">
        <v>373</v>
      </c>
      <c r="H231" s="16">
        <v>1</v>
      </c>
      <c r="I231" s="16">
        <v>1</v>
      </c>
      <c r="J231" s="16" t="s">
        <v>468</v>
      </c>
      <c r="K231" s="16" t="s">
        <v>785</v>
      </c>
      <c r="L231" s="16" t="s">
        <v>786</v>
      </c>
      <c r="M231" s="16" t="s">
        <v>44</v>
      </c>
      <c r="N231" s="16">
        <v>150</v>
      </c>
      <c r="O231" s="12">
        <f t="shared" si="4"/>
        <v>150</v>
      </c>
      <c r="P231" s="16"/>
      <c r="Q231" s="16">
        <v>150</v>
      </c>
      <c r="R231" s="16" t="s">
        <v>852</v>
      </c>
      <c r="S231" s="25" t="s">
        <v>853</v>
      </c>
      <c r="T231" s="21">
        <v>268</v>
      </c>
      <c r="U231" s="21">
        <v>978</v>
      </c>
      <c r="V231" s="21">
        <v>34</v>
      </c>
      <c r="W231" s="21">
        <v>186</v>
      </c>
      <c r="X231" s="16"/>
      <c r="Y231" s="13">
        <v>1</v>
      </c>
      <c r="Z231" s="17" t="s">
        <v>793</v>
      </c>
      <c r="AA231" s="12"/>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row>
    <row r="232" spans="1:256" s="5" customFormat="1" ht="49.05" customHeight="1">
      <c r="A232" s="13">
        <v>221</v>
      </c>
      <c r="B232" s="16" t="s">
        <v>38</v>
      </c>
      <c r="C232" s="16" t="s">
        <v>293</v>
      </c>
      <c r="D232" s="16" t="s">
        <v>854</v>
      </c>
      <c r="E232" s="16" t="s">
        <v>855</v>
      </c>
      <c r="F232" s="16" t="s">
        <v>53</v>
      </c>
      <c r="G232" s="16" t="s">
        <v>373</v>
      </c>
      <c r="H232" s="16">
        <v>1</v>
      </c>
      <c r="I232" s="16">
        <v>1</v>
      </c>
      <c r="J232" s="16" t="s">
        <v>468</v>
      </c>
      <c r="K232" s="16" t="s">
        <v>785</v>
      </c>
      <c r="L232" s="16" t="s">
        <v>786</v>
      </c>
      <c r="M232" s="16" t="s">
        <v>44</v>
      </c>
      <c r="N232" s="17">
        <v>50</v>
      </c>
      <c r="O232" s="12">
        <f t="shared" si="4"/>
        <v>50</v>
      </c>
      <c r="P232" s="16">
        <v>50</v>
      </c>
      <c r="Q232" s="16"/>
      <c r="R232" s="17" t="s">
        <v>856</v>
      </c>
      <c r="S232" s="47" t="s">
        <v>857</v>
      </c>
      <c r="T232" s="48">
        <v>163</v>
      </c>
      <c r="U232" s="48">
        <v>667</v>
      </c>
      <c r="V232" s="48">
        <v>35</v>
      </c>
      <c r="W232" s="48">
        <v>140</v>
      </c>
      <c r="X232" s="13">
        <v>1</v>
      </c>
      <c r="Y232" s="17"/>
      <c r="Z232" s="17" t="s">
        <v>309</v>
      </c>
      <c r="AA232" s="12"/>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row>
    <row r="233" spans="1:256" s="5" customFormat="1" ht="60" customHeight="1">
      <c r="A233" s="13">
        <v>222</v>
      </c>
      <c r="B233" s="16" t="s">
        <v>38</v>
      </c>
      <c r="C233" s="16" t="s">
        <v>293</v>
      </c>
      <c r="D233" s="16" t="s">
        <v>298</v>
      </c>
      <c r="E233" s="16" t="s">
        <v>858</v>
      </c>
      <c r="F233" s="16" t="s">
        <v>53</v>
      </c>
      <c r="G233" s="16" t="s">
        <v>373</v>
      </c>
      <c r="H233" s="16">
        <v>1</v>
      </c>
      <c r="I233" s="16">
        <v>1</v>
      </c>
      <c r="J233" s="16" t="s">
        <v>468</v>
      </c>
      <c r="K233" s="16" t="s">
        <v>785</v>
      </c>
      <c r="L233" s="16" t="s">
        <v>786</v>
      </c>
      <c r="M233" s="16" t="s">
        <v>44</v>
      </c>
      <c r="N233" s="17">
        <v>50</v>
      </c>
      <c r="O233" s="12">
        <f t="shared" si="4"/>
        <v>50</v>
      </c>
      <c r="P233" s="16">
        <v>50</v>
      </c>
      <c r="Q233" s="16"/>
      <c r="R233" s="17" t="s">
        <v>859</v>
      </c>
      <c r="S233" s="47" t="s">
        <v>860</v>
      </c>
      <c r="T233" s="50">
        <v>275</v>
      </c>
      <c r="U233" s="50">
        <v>1100</v>
      </c>
      <c r="V233" s="48">
        <v>62</v>
      </c>
      <c r="W233" s="48">
        <v>334</v>
      </c>
      <c r="X233" s="13">
        <v>1</v>
      </c>
      <c r="Y233" s="17"/>
      <c r="Z233" s="17" t="s">
        <v>309</v>
      </c>
      <c r="AA233" s="12"/>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row>
    <row r="234" spans="1:256" s="5" customFormat="1" ht="46.95" customHeight="1">
      <c r="A234" s="13">
        <v>223</v>
      </c>
      <c r="B234" s="16" t="s">
        <v>38</v>
      </c>
      <c r="C234" s="16" t="s">
        <v>310</v>
      </c>
      <c r="D234" s="16" t="s">
        <v>457</v>
      </c>
      <c r="E234" s="16" t="s">
        <v>861</v>
      </c>
      <c r="F234" s="16" t="s">
        <v>53</v>
      </c>
      <c r="G234" s="16" t="s">
        <v>373</v>
      </c>
      <c r="H234" s="16">
        <v>1</v>
      </c>
      <c r="I234" s="16">
        <v>1</v>
      </c>
      <c r="J234" s="16" t="s">
        <v>468</v>
      </c>
      <c r="K234" s="16" t="s">
        <v>785</v>
      </c>
      <c r="L234" s="16" t="s">
        <v>786</v>
      </c>
      <c r="M234" s="16" t="s">
        <v>44</v>
      </c>
      <c r="N234" s="16">
        <v>300</v>
      </c>
      <c r="O234" s="12">
        <f t="shared" si="4"/>
        <v>300</v>
      </c>
      <c r="P234" s="16"/>
      <c r="Q234" s="16">
        <v>300</v>
      </c>
      <c r="R234" s="17" t="s">
        <v>862</v>
      </c>
      <c r="S234" s="25" t="s">
        <v>863</v>
      </c>
      <c r="T234" s="21">
        <v>52</v>
      </c>
      <c r="U234" s="21">
        <v>212</v>
      </c>
      <c r="V234" s="21">
        <v>5</v>
      </c>
      <c r="W234" s="21">
        <v>22</v>
      </c>
      <c r="X234" s="53"/>
      <c r="Y234" s="13">
        <v>1</v>
      </c>
      <c r="Z234" s="17" t="s">
        <v>137</v>
      </c>
      <c r="AA234" s="12"/>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row>
    <row r="235" spans="1:256" s="5" customFormat="1" ht="90" customHeight="1">
      <c r="A235" s="13">
        <v>224</v>
      </c>
      <c r="B235" s="16" t="s">
        <v>38</v>
      </c>
      <c r="C235" s="16" t="s">
        <v>329</v>
      </c>
      <c r="D235" s="16" t="s">
        <v>698</v>
      </c>
      <c r="E235" s="16" t="s">
        <v>864</v>
      </c>
      <c r="F235" s="16" t="s">
        <v>53</v>
      </c>
      <c r="G235" s="16" t="s">
        <v>373</v>
      </c>
      <c r="H235" s="16">
        <v>1</v>
      </c>
      <c r="I235" s="16">
        <v>1</v>
      </c>
      <c r="J235" s="16" t="s">
        <v>468</v>
      </c>
      <c r="K235" s="16" t="s">
        <v>785</v>
      </c>
      <c r="L235" s="16" t="s">
        <v>786</v>
      </c>
      <c r="M235" s="16" t="s">
        <v>44</v>
      </c>
      <c r="N235" s="26">
        <v>50</v>
      </c>
      <c r="O235" s="12">
        <f t="shared" si="4"/>
        <v>50</v>
      </c>
      <c r="P235" s="16"/>
      <c r="Q235" s="16">
        <v>50</v>
      </c>
      <c r="R235" s="17" t="s">
        <v>865</v>
      </c>
      <c r="S235" s="22" t="s">
        <v>866</v>
      </c>
      <c r="T235" s="14">
        <v>50</v>
      </c>
      <c r="U235" s="14">
        <v>230</v>
      </c>
      <c r="V235" s="14">
        <v>12</v>
      </c>
      <c r="W235" s="14">
        <v>55</v>
      </c>
      <c r="X235" s="26"/>
      <c r="Y235" s="13">
        <v>1</v>
      </c>
      <c r="Z235" s="17" t="s">
        <v>334</v>
      </c>
      <c r="AA235" s="12"/>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row>
    <row r="236" spans="1:256" s="5" customFormat="1" ht="42" customHeight="1">
      <c r="A236" s="13">
        <v>225</v>
      </c>
      <c r="B236" s="17" t="s">
        <v>38</v>
      </c>
      <c r="C236" s="17" t="s">
        <v>329</v>
      </c>
      <c r="D236" s="17" t="s">
        <v>356</v>
      </c>
      <c r="E236" s="17" t="s">
        <v>867</v>
      </c>
      <c r="F236" s="17" t="s">
        <v>53</v>
      </c>
      <c r="G236" s="16" t="s">
        <v>373</v>
      </c>
      <c r="H236" s="17">
        <v>1</v>
      </c>
      <c r="I236" s="17">
        <v>1</v>
      </c>
      <c r="J236" s="17" t="s">
        <v>468</v>
      </c>
      <c r="K236" s="17" t="s">
        <v>785</v>
      </c>
      <c r="L236" s="17" t="s">
        <v>786</v>
      </c>
      <c r="M236" s="16" t="s">
        <v>44</v>
      </c>
      <c r="N236" s="17">
        <v>50</v>
      </c>
      <c r="O236" s="12">
        <f t="shared" si="4"/>
        <v>50</v>
      </c>
      <c r="P236" s="17"/>
      <c r="Q236" s="17">
        <v>50</v>
      </c>
      <c r="R236" s="17" t="s">
        <v>865</v>
      </c>
      <c r="S236" s="47" t="s">
        <v>868</v>
      </c>
      <c r="T236" s="48">
        <v>74</v>
      </c>
      <c r="U236" s="48">
        <v>269</v>
      </c>
      <c r="V236" s="48">
        <v>12</v>
      </c>
      <c r="W236" s="48">
        <v>39</v>
      </c>
      <c r="X236" s="17"/>
      <c r="Y236" s="13">
        <v>1</v>
      </c>
      <c r="Z236" s="17" t="s">
        <v>334</v>
      </c>
      <c r="AA236" s="12"/>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row>
    <row r="237" spans="1:256" s="3" customFormat="1" ht="54" customHeight="1">
      <c r="A237" s="13">
        <v>226</v>
      </c>
      <c r="B237" s="13" t="s">
        <v>38</v>
      </c>
      <c r="C237" s="13" t="s">
        <v>329</v>
      </c>
      <c r="D237" s="13" t="s">
        <v>360</v>
      </c>
      <c r="E237" s="13" t="s">
        <v>869</v>
      </c>
      <c r="F237" s="13" t="s">
        <v>53</v>
      </c>
      <c r="G237" s="13" t="s">
        <v>383</v>
      </c>
      <c r="H237" s="13">
        <v>1</v>
      </c>
      <c r="I237" s="16">
        <v>1</v>
      </c>
      <c r="J237" s="16" t="s">
        <v>468</v>
      </c>
      <c r="K237" s="12" t="s">
        <v>469</v>
      </c>
      <c r="L237" s="12" t="s">
        <v>870</v>
      </c>
      <c r="M237" s="16" t="s">
        <v>871</v>
      </c>
      <c r="N237" s="16">
        <v>560</v>
      </c>
      <c r="O237" s="16">
        <v>560</v>
      </c>
      <c r="P237" s="30"/>
      <c r="Q237" s="16">
        <v>560</v>
      </c>
      <c r="R237" s="20" t="s">
        <v>872</v>
      </c>
      <c r="S237" s="20" t="s">
        <v>873</v>
      </c>
      <c r="T237" s="12">
        <v>910</v>
      </c>
      <c r="U237" s="12">
        <v>3476</v>
      </c>
      <c r="V237" s="21">
        <v>437</v>
      </c>
      <c r="W237" s="21">
        <v>1793</v>
      </c>
      <c r="X237" s="13">
        <v>1</v>
      </c>
      <c r="Y237" s="13"/>
      <c r="Z237" s="55" t="s">
        <v>163</v>
      </c>
      <c r="AA237" s="56"/>
      <c r="AB237" s="5"/>
      <c r="AC237" s="5"/>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row>
    <row r="238" spans="1:256" s="3" customFormat="1" ht="57" customHeight="1">
      <c r="A238" s="13">
        <v>227</v>
      </c>
      <c r="B238" s="13" t="s">
        <v>38</v>
      </c>
      <c r="C238" s="13" t="s">
        <v>329</v>
      </c>
      <c r="D238" s="13" t="s">
        <v>360</v>
      </c>
      <c r="E238" s="13" t="s">
        <v>874</v>
      </c>
      <c r="F238" s="13" t="s">
        <v>53</v>
      </c>
      <c r="G238" s="13" t="s">
        <v>383</v>
      </c>
      <c r="H238" s="13">
        <v>1</v>
      </c>
      <c r="I238" s="16">
        <v>1</v>
      </c>
      <c r="J238" s="16" t="s">
        <v>468</v>
      </c>
      <c r="K238" s="16" t="s">
        <v>785</v>
      </c>
      <c r="L238" s="16" t="s">
        <v>786</v>
      </c>
      <c r="M238" s="16" t="s">
        <v>871</v>
      </c>
      <c r="N238" s="16">
        <v>240</v>
      </c>
      <c r="O238" s="16">
        <v>240</v>
      </c>
      <c r="P238" s="30"/>
      <c r="Q238" s="16">
        <v>240</v>
      </c>
      <c r="R238" s="20" t="s">
        <v>875</v>
      </c>
      <c r="S238" s="20" t="s">
        <v>876</v>
      </c>
      <c r="T238" s="12">
        <v>910</v>
      </c>
      <c r="U238" s="12">
        <v>3476</v>
      </c>
      <c r="V238" s="21">
        <v>437</v>
      </c>
      <c r="W238" s="21">
        <v>1793</v>
      </c>
      <c r="X238" s="13">
        <v>1</v>
      </c>
      <c r="Y238" s="13"/>
      <c r="Z238" s="13" t="s">
        <v>137</v>
      </c>
      <c r="AA238" s="56"/>
      <c r="AB238" s="5"/>
      <c r="AC238" s="5"/>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row>
    <row r="239" spans="1:256" s="3" customFormat="1" ht="34.950000000000003" customHeight="1">
      <c r="A239" s="13"/>
      <c r="B239" s="29"/>
      <c r="C239" s="29"/>
      <c r="D239" s="29"/>
      <c r="E239" s="11" t="s">
        <v>34</v>
      </c>
      <c r="F239" s="29"/>
      <c r="G239" s="29"/>
      <c r="H239" s="29">
        <f>SUM(H240:H241)</f>
        <v>2</v>
      </c>
      <c r="I239" s="30"/>
      <c r="J239" s="42" t="s">
        <v>468</v>
      </c>
      <c r="K239" s="42" t="s">
        <v>877</v>
      </c>
      <c r="L239" s="42" t="s">
        <v>878</v>
      </c>
      <c r="M239" s="30"/>
      <c r="N239" s="30">
        <f>SUM(N240:N241)</f>
        <v>32</v>
      </c>
      <c r="O239" s="11">
        <f>P239+Q239</f>
        <v>32</v>
      </c>
      <c r="P239" s="30">
        <f>SUM(P240:P241)</f>
        <v>32</v>
      </c>
      <c r="Q239" s="30">
        <f>SUM(Q240:Q241)</f>
        <v>0</v>
      </c>
      <c r="R239" s="29"/>
      <c r="S239" s="33"/>
      <c r="T239" s="34"/>
      <c r="U239" s="34"/>
      <c r="V239" s="34"/>
      <c r="W239" s="34"/>
      <c r="X239" s="29"/>
      <c r="Y239" s="29"/>
      <c r="Z239" s="11"/>
      <c r="AA239" s="12"/>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row>
    <row r="240" spans="1:256" s="5" customFormat="1" ht="45" customHeight="1">
      <c r="A240" s="13">
        <v>228</v>
      </c>
      <c r="B240" s="37" t="s">
        <v>38</v>
      </c>
      <c r="C240" s="37" t="s">
        <v>168</v>
      </c>
      <c r="D240" s="37" t="s">
        <v>567</v>
      </c>
      <c r="E240" s="37" t="s">
        <v>879</v>
      </c>
      <c r="F240" s="37" t="s">
        <v>53</v>
      </c>
      <c r="G240" s="37" t="s">
        <v>880</v>
      </c>
      <c r="H240" s="37">
        <v>1</v>
      </c>
      <c r="I240" s="43">
        <v>40</v>
      </c>
      <c r="J240" s="43" t="s">
        <v>468</v>
      </c>
      <c r="K240" s="43" t="s">
        <v>877</v>
      </c>
      <c r="L240" s="43" t="s">
        <v>878</v>
      </c>
      <c r="M240" s="16" t="s">
        <v>44</v>
      </c>
      <c r="N240" s="43">
        <v>12</v>
      </c>
      <c r="O240" s="12">
        <f>P240+Q240</f>
        <v>12</v>
      </c>
      <c r="P240" s="43">
        <v>12</v>
      </c>
      <c r="Q240" s="43"/>
      <c r="R240" s="37" t="s">
        <v>881</v>
      </c>
      <c r="S240" s="51" t="s">
        <v>882</v>
      </c>
      <c r="T240" s="52">
        <v>63</v>
      </c>
      <c r="U240" s="52">
        <v>224</v>
      </c>
      <c r="V240" s="52">
        <v>12</v>
      </c>
      <c r="W240" s="52">
        <v>46</v>
      </c>
      <c r="X240" s="37"/>
      <c r="Y240" s="37">
        <v>1</v>
      </c>
      <c r="Z240" s="27" t="s">
        <v>177</v>
      </c>
      <c r="AA240" s="12"/>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row>
    <row r="241" spans="1:256" s="5" customFormat="1" ht="43.95" customHeight="1">
      <c r="A241" s="13">
        <v>229</v>
      </c>
      <c r="B241" s="13" t="s">
        <v>38</v>
      </c>
      <c r="C241" s="13" t="s">
        <v>273</v>
      </c>
      <c r="D241" s="13" t="s">
        <v>279</v>
      </c>
      <c r="E241" s="13" t="s">
        <v>883</v>
      </c>
      <c r="F241" s="13" t="s">
        <v>53</v>
      </c>
      <c r="G241" s="13" t="s">
        <v>880</v>
      </c>
      <c r="H241" s="13">
        <v>1</v>
      </c>
      <c r="I241" s="16">
        <v>50</v>
      </c>
      <c r="J241" s="16" t="s">
        <v>468</v>
      </c>
      <c r="K241" s="16" t="s">
        <v>877</v>
      </c>
      <c r="L241" s="16" t="s">
        <v>878</v>
      </c>
      <c r="M241" s="16" t="s">
        <v>44</v>
      </c>
      <c r="N241" s="16">
        <v>20</v>
      </c>
      <c r="O241" s="12">
        <f>P241+Q241</f>
        <v>20</v>
      </c>
      <c r="P241" s="16">
        <v>20</v>
      </c>
      <c r="Q241" s="16"/>
      <c r="R241" s="13" t="s">
        <v>884</v>
      </c>
      <c r="S241" s="20" t="s">
        <v>885</v>
      </c>
      <c r="T241" s="21">
        <v>64</v>
      </c>
      <c r="U241" s="21">
        <v>254</v>
      </c>
      <c r="V241" s="21">
        <v>17</v>
      </c>
      <c r="W241" s="21">
        <v>66</v>
      </c>
      <c r="X241" s="13">
        <v>1</v>
      </c>
      <c r="Y241" s="13"/>
      <c r="Z241" s="12" t="s">
        <v>278</v>
      </c>
      <c r="AA241" s="12"/>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row>
  </sheetData>
  <sortState ref="A8:AA240">
    <sortCondition ref="J7:J232"/>
    <sortCondition ref="K7:K232"/>
    <sortCondition ref="L7:L232"/>
    <sortCondition ref="C7:C232"/>
    <sortCondition ref="D7:D232"/>
  </sortState>
  <mergeCells count="23">
    <mergeCell ref="G3:G5"/>
    <mergeCell ref="J3:J5"/>
    <mergeCell ref="K3:K5"/>
    <mergeCell ref="L3:L5"/>
    <mergeCell ref="M3:M5"/>
    <mergeCell ref="N3:N5"/>
    <mergeCell ref="A1:C1"/>
    <mergeCell ref="A2:Z2"/>
    <mergeCell ref="O3:Q3"/>
    <mergeCell ref="P4:Q4"/>
    <mergeCell ref="A3:A5"/>
    <mergeCell ref="E3:E5"/>
    <mergeCell ref="F3:F5"/>
    <mergeCell ref="B3:D4"/>
    <mergeCell ref="T3:W4"/>
    <mergeCell ref="X3:X5"/>
    <mergeCell ref="O4:O5"/>
    <mergeCell ref="R3:R5"/>
    <mergeCell ref="S3:S5"/>
    <mergeCell ref="Z3:Z5"/>
    <mergeCell ref="AA3:AA5"/>
    <mergeCell ref="H3:I4"/>
    <mergeCell ref="Y3:Y5"/>
  </mergeCells>
  <phoneticPr fontId="6" type="noConversion"/>
  <conditionalFormatting sqref="R21">
    <cfRule type="duplicateValues" dxfId="0" priority="32"/>
  </conditionalFormatting>
  <printOptions horizontalCentered="1"/>
  <pageMargins left="0.196527777777778" right="0.196527777777778" top="0.59027777777777801" bottom="0.39305555555555599" header="0.5" footer="3.8888888888888903E-2"/>
  <pageSetup paperSize="8" firstPageNumber="6" fitToHeight="0" orientation="landscape" useFirstPageNumber="1" r:id="rId1"/>
  <headerFooter>
    <oddFooter>&amp;L- &amp;P&amp;  -</oddFooter>
  </headerFooter>
  <ignoredErrors>
    <ignoredError sqref="P239:Q239 O239 O7:O10 O206:O211 O212:O236 O204 O161:O202 O117:O155 Q136 P137:Q137 P139:Q142 Q143 P161:Q178 Q160 Q156:Q159 P144:Q155 Q179 P180:Q184 Q185 P186:Q191 Q192 Q193 P194:Q195 Q197 P206:Q210 Q205 P204:Q204 Q203 P198:Q202 P212:Q236 P92:Q100 Q101 P103:Q104 Q102 Q105 Q111 P109:Q110 Q108 P106:Q107 Q112 P113:Q116 P118:Q129 Q130 P131:Q133 Q134 O112:O116 O109:O110 O74:O107 O66:O71 O60:O64 O58 O41:O44 O39 O31:O37 O13:O29 O52:O56 O46:O50" formula="1"/>
  </ignoredErrors>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项目表</vt:lpstr>
      <vt:lpstr>项目表!Print_Area</vt:lpstr>
      <vt:lpstr>项目表!Print_Titles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2023-03-23T08:36:35Z</cp:lastPrinted>
  <dcterms:created xsi:type="dcterms:W3CDTF">2023-02-18T01:32:00Z</dcterms:created>
  <dcterms:modified xsi:type="dcterms:W3CDTF">2023-03-23T08:36:57Z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B79437E1F354437E82B2B1AE6333C692</vt:lpwstr>
  </property>
  <property fmtid="{D5CDD505-2E9C-101B-9397-08002B2CF9AE}" pid="3" name="KSOProductBuildVer">
    <vt:lpwstr>2052-11.8.2.10489</vt:lpwstr>
  </property>
</Properties>
</file>